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Титульный лист" sheetId="1" r:id="rId1"/>
    <sheet name="2015 без кассы " sheetId="2" r:id="rId2"/>
    <sheet name="март" sheetId="3" r:id="rId3"/>
    <sheet name="февраль" sheetId="4" r:id="rId4"/>
    <sheet name="январь" sheetId="5" r:id="rId5"/>
    <sheet name="2015" sheetId="6" r:id="rId6"/>
  </sheets>
  <definedNames>
    <definedName name="_xlnm.Print_Titles" localSheetId="5">'2015'!$A:$C,'2015'!$8:$10</definedName>
    <definedName name="_xlnm.Print_Titles" localSheetId="1">'2015 без кассы '!$A:$A,'2015 без кассы '!$3:$5</definedName>
    <definedName name="_xlnm.Print_Titles" localSheetId="2">'март'!$A:$B,'март'!$8:$10</definedName>
    <definedName name="_xlnm.Print_Titles" localSheetId="3">'февраль'!$A:$B,'февраль'!$8:$10</definedName>
    <definedName name="_xlnm.Print_Titles" localSheetId="4">'январь'!$A:$B,'январь'!$8:$10</definedName>
    <definedName name="_xlnm.Print_Area" localSheetId="5">'2015'!$A$1:$AH$53</definedName>
    <definedName name="_xlnm.Print_Area" localSheetId="1">'2015 без кассы '!$A$2:$O$53</definedName>
    <definedName name="_xlnm.Print_Area" localSheetId="2">'март'!$A$1:$AG$50</definedName>
    <definedName name="_xlnm.Print_Area" localSheetId="3">'февраль'!$A$1:$AG$50</definedName>
    <definedName name="_xlnm.Print_Area" localSheetId="4">'январь'!$A$1:$AG$50</definedName>
  </definedNames>
  <calcPr fullCalcOnLoad="1"/>
</workbook>
</file>

<file path=xl/sharedStrings.xml><?xml version="1.0" encoding="utf-8"?>
<sst xmlns="http://schemas.openxmlformats.org/spreadsheetml/2006/main" count="424" uniqueCount="78">
  <si>
    <t xml:space="preserve">Итого по программе </t>
  </si>
  <si>
    <t>январь</t>
  </si>
  <si>
    <t>февраль</t>
  </si>
  <si>
    <t>март</t>
  </si>
  <si>
    <t>апрель</t>
  </si>
  <si>
    <t>май</t>
  </si>
  <si>
    <t>№ п/п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</si>
  <si>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</si>
  <si>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</si>
  <si>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</si>
  <si>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</si>
  <si>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</si>
  <si>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</si>
  <si>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</si>
  <si>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</si>
  <si>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</si>
  <si>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</si>
  <si>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</si>
  <si>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</si>
  <si>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</si>
  <si>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Задача 1. "Повышение профессиональной компетентности муниципальных служащих Администрации города Когалыма"</t>
  </si>
  <si>
    <t xml:space="preserve">                   (Ф.И.О.)</t>
  </si>
  <si>
    <t xml:space="preserve">                                   (подпись)</t>
  </si>
  <si>
    <t xml:space="preserve">Причина отклонения факта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</si>
  <si>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</si>
  <si>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 xml:space="preserve">            (должность)</t>
  </si>
  <si>
    <t>И.Н.Чумакова</t>
  </si>
  <si>
    <t>М.Ю.Игошкина</t>
  </si>
  <si>
    <t xml:space="preserve">                                                               Руководитель структурного подразделения                                           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</si>
  <si>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</si>
  <si>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Кассовый расход на отчетную дату</t>
  </si>
  <si>
    <t>Мероприятия:</t>
  </si>
  <si>
    <t xml:space="preserve">бюжет города Когалыма </t>
  </si>
  <si>
    <t>Всего:</t>
  </si>
  <si>
    <t>"Материально-техническое обеспечение структурных подразделений Администрации города Когалыма"</t>
  </si>
  <si>
    <t>Задача 3. "Устойчивое и эффективное  обеспечение своеих полномочий Администрации города Когалыма"</t>
  </si>
  <si>
    <t>Задача 2. "Развитие механизма предупреждения коррупции, выявления и разрешения конфликта интересов на муниципальной службе ворганах местного самоуправления города Когалыма"</t>
  </si>
  <si>
    <t>"Организация представительских мероприятий (расходов)  Администрации города Когалыма"</t>
  </si>
  <si>
    <t>Задача 4. "Эффективное осуществление подлномочий управления по общим вопросам Администрации города Когалыма"</t>
  </si>
  <si>
    <t xml:space="preserve"> "Обеспечение деятельности управления по общим вопросам Администрации города Когалыма"</t>
  </si>
  <si>
    <t>"Обеспечение предоставления мунициплаьным служащим гарантий, установленных действующим законодательством о муниципальной службе"</t>
  </si>
  <si>
    <t>"Обеспечение расходов, связанных с командировками"</t>
  </si>
  <si>
    <t>УПРАВЛЕНИЕ ПО ОБЩИМ ВОПРОСАМ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</si>
  <si>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</si>
  <si>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</si>
  <si>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</si>
  <si>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</si>
  <si>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Должностное лицо, ответственное за составление формы</t>
  </si>
  <si>
    <t>Согласовано</t>
  </si>
  <si>
    <t>Заместитель главы Администрации города Когалыма</t>
  </si>
  <si>
    <t>_____________________________С.В.Подивилов</t>
  </si>
  <si>
    <t>"Организация обучения муниципальных служащих по следующим направлениям:                        а) курсы повышения квалификации                                            б) краткосрочные формы обучения (одно. Двух-дневные семинары, дискуссии, конференци, "круглые столы"</t>
  </si>
  <si>
    <t>Профинансиро-вано с начала года</t>
  </si>
  <si>
    <t>Муниципальная программа "Развитие муниципальной службы в и резерва управленческих кадров в муниципальном образовании городской округ город Когалым на 2014 - 2017 годы"</t>
  </si>
  <si>
    <t>План на 2015 год</t>
  </si>
  <si>
    <t>План с января  по декабрь 2015</t>
  </si>
  <si>
    <t>"Развитие муниципальной службы и резерва управленческих кадров в муниципальном образовании городской округ город Когалым на 2014 - 2017 годы"</t>
  </si>
  <si>
    <t>2014 год</t>
  </si>
  <si>
    <t xml:space="preserve">                                   (Ф.И.О.)</t>
  </si>
  <si>
    <t xml:space="preserve">                         (Ф.И.О.)</t>
  </si>
  <si>
    <t>СОГЛОСОВАНО:                                                                                                      Заместитель главы Администрации города Когалыма                            ________________________С.В.Подивилов</t>
  </si>
  <si>
    <t>План на январь 2015</t>
  </si>
  <si>
    <t>Произведена оплата  за участие в семинаре на тему: «Законодательные требования и правовые возможности при управлении жилищно-коммунальным хозяйством муниципального образования» заместителя главы Администрации города Когалыма П.А. Ращупкина</t>
  </si>
  <si>
    <t>Задача 2. "Развитие механизма предупреждения коррупции, выявления и разрешения конфликта интересов на муниципальной службе в органах местного самоуправления города Когалыма"</t>
  </si>
  <si>
    <t>Произведена оплата по муниципальным контрактам на поставку цветов, на оказание гостиничных услуг. Экономия сложилась в связи с изменением срока заключения договора на услуги питания.</t>
  </si>
  <si>
    <r>
      <rPr>
        <sz val="12"/>
        <rFont val="Times New Roman"/>
        <family val="1"/>
      </rPr>
      <t>Произведена оплата расходов на:
- транспортные услуги – 20 000,00
- суточные при служебных командировках  и оплата за проживание при служебных командировках – 52 800,00</t>
    </r>
    <r>
      <rPr>
        <b/>
        <sz val="15.6"/>
        <rFont val="Times New Roman"/>
        <family val="1"/>
      </rPr>
      <t xml:space="preserve">
</t>
    </r>
    <r>
      <rPr>
        <sz val="12"/>
        <rFont val="Times New Roman"/>
        <family val="1"/>
      </rPr>
      <t>В связи у  низкой температурным режимом в Ханты-Мансийском автономном округе - Югре  запланированные служебные командировки были отменены.</t>
    </r>
  </si>
  <si>
    <t>План на февраль 2015</t>
  </si>
  <si>
    <t xml:space="preserve">Осуществлена выплата пенсии за выслугу лет лицам, замещавшим муниципальные должности и должности муниципальной службы в Администрации города Когалыма – 351 338,81
Осуществлены выплаты компенсации сотрудникам на оплату стоимости проезда к месту отдыха и обратно – 80 334,64
</t>
  </si>
  <si>
    <r>
      <rPr>
        <sz val="12"/>
        <rFont val="Times New Roman"/>
        <family val="1"/>
      </rPr>
      <t>Произведена оплата расходов на:                             - суточные при служебных командировках  и оплата за проживание при служебных командировках – 94 769,4о руб.
В связи отменой мероприятий, проводимых в  Ханты-Мансийском автономном округе - Югре, и визитом Губернатора ХМАО - Югры в г. Когалым  запланированные служебные командировки были отменены.</t>
    </r>
    <r>
      <rPr>
        <b/>
        <sz val="15.6"/>
        <rFont val="Times New Roman"/>
        <family val="1"/>
      </rPr>
      <t xml:space="preserve">
</t>
    </r>
  </si>
  <si>
    <t xml:space="preserve">Осуществлена выплата пенсии за выслугу лет лицам, замещавшим муниципальные должности и должности муниципальной службы в Администрации города Когалыма – 343 113,00.
Осуществлены выплаты компенсации сотрудникам на оплату стоимости проезда к месту отдыха и обратно – 2 351,14.              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
</t>
  </si>
  <si>
    <t>Произведена оплата по муниципальным контрактам на поставку цветов, на оказание гостиничных услуг. Экономия сложилась в связи с поздним предоставлением счетов на оплату по договору на услуги по организации питания. Оплата услуг будет произведена в марте 2015 года.</t>
  </si>
  <si>
    <r>
      <rPr>
        <sz val="12"/>
        <rFont val="Times New Roman"/>
        <family val="1"/>
      </rPr>
      <t>Заработная плата сотрудников управления  - 547 118,06 руб.
Начисления на выплаты по оплате труда – 938 734,36.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Перерасход денежных средств произведен в связи с предоставлением  сотруднику управления по общим вопросам отпуска по беременности и родам (оплата большичного листа).</t>
    </r>
  </si>
  <si>
    <r>
      <rPr>
        <sz val="12"/>
        <rFont val="Times New Roman"/>
        <family val="1"/>
      </rPr>
      <t>Заработная плата сотрудников управления  - 2 527 059,18.
Начисления на выплаты по оплате труда – 2 204,26.</t>
    </r>
    <r>
      <rPr>
        <b/>
        <sz val="12"/>
        <rFont val="Times New Roman"/>
        <family val="1"/>
      </rPr>
      <t xml:space="preserve">
</t>
    </r>
  </si>
  <si>
    <t>План на с января по март 2015</t>
  </si>
  <si>
    <r>
      <rPr>
        <sz val="12"/>
        <rFont val="Times New Roman"/>
        <family val="1"/>
      </rPr>
      <t>Произведена оплата расходов на:                             - суточные при служебных командировках  и оплата за проживание при служебных командировках – 49 750,00 руб.
Экономия денежных средств сложилась в связи отменой мероприятий, проводимых в  Ханты-Мансийском автономном округе - Югре</t>
    </r>
    <r>
      <rPr>
        <b/>
        <sz val="15.6"/>
        <rFont val="Times New Roman"/>
        <family val="1"/>
      </rPr>
      <t xml:space="preserve">
</t>
    </r>
  </si>
  <si>
    <t xml:space="preserve">Осуществлена выплата пенсии за выслугу лет лицам, замещавшим муниципальные должности и должности муниципальной службы в Администрации города Когалыма – 348 113,00
Осуществлены выплаты компенсации сотрудникам на оплату стоимости проезда к месту отдыха и обратно – 203 346,12
Перерасход денежных средств произведен в связи с оплатой по муниципальному контракту  на оказании услуг по добровольному медицинскому страхованию муниципальных служащих Администрации города Когалыма за первый квартал 2015 года
</t>
  </si>
  <si>
    <t xml:space="preserve">Произведена оплата по муниципальным контрактам на поставку цветов, на оказание гостиничных услуг.                                Экономия денежных средств сложилась в связи с переносом срока размещения электронного аукциона по муниципальному контракту на поставку сувенирной продукции  </t>
  </si>
  <si>
    <r>
      <rPr>
        <sz val="12"/>
        <rFont val="Times New Roman"/>
        <family val="1"/>
      </rPr>
      <t>Заработная плата сотрудников управления  - 597 785,43 руб.
Начисления на выплаты по оплате труда – 250 611,42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Перерасход денежных средств произведен в связи с предоставлением  сотрудникам управления по общим вопросам единовременных выплат к отпуску на основании решения Думы города Когалыма от 26.09.2013 №321-ГД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</si>
</sst>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0.0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7"/>
      <name val="Times New Roman"/>
      <family val="1"/>
    </font>
    <font>
      <sz val="18"/>
      <name val="Times New Roman"/>
      <family val="1"/>
    </font>
    <font>
      <b/>
      <sz val="25"/>
      <name val="Times New Roman"/>
      <family val="1"/>
    </font>
    <font>
      <sz val="22"/>
      <name val="Times New Roman"/>
      <family val="1"/>
    </font>
    <font>
      <b/>
      <sz val="15.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5.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42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6" tint="0.7999799847602844"/>
      <name val="Times New Roman"/>
      <family val="1"/>
    </font>
    <font>
      <b/>
      <sz val="18"/>
      <color rgb="FF00B05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17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0" xfId="0" applyNumberFormat="1" applyFont="1" applyBorder="1" applyAlignment="1">
      <alignment horizontal="left" vertical="center" wrapText="1"/>
    </xf>
    <xf numFmtId="0" fontId="17" fillId="0" borderId="0" xfId="53" applyFont="1">
      <alignment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3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10" fillId="0" borderId="0" xfId="0" applyNumberFormat="1" applyFont="1" applyBorder="1" applyAlignment="1">
      <alignment horizontal="left" vertical="center" wrapText="1"/>
    </xf>
    <xf numFmtId="189" fontId="5" fillId="0" borderId="0" xfId="0" applyNumberFormat="1" applyFont="1" applyAlignment="1">
      <alignment horizontal="left" vertical="center" wrapText="1"/>
    </xf>
    <xf numFmtId="189" fontId="3" fillId="0" borderId="0" xfId="0" applyNumberFormat="1" applyFont="1" applyAlignment="1">
      <alignment vertical="center" wrapText="1"/>
    </xf>
    <xf numFmtId="189" fontId="10" fillId="0" borderId="0" xfId="0" applyNumberFormat="1" applyFont="1" applyFill="1" applyAlignment="1">
      <alignment vertical="center" wrapText="1"/>
    </xf>
    <xf numFmtId="189" fontId="3" fillId="0" borderId="0" xfId="0" applyNumberFormat="1" applyFont="1" applyFill="1" applyAlignment="1">
      <alignment vertical="center" wrapText="1"/>
    </xf>
    <xf numFmtId="189" fontId="7" fillId="0" borderId="0" xfId="0" applyNumberFormat="1" applyFont="1" applyAlignment="1">
      <alignment horizontal="center"/>
    </xf>
    <xf numFmtId="189" fontId="4" fillId="35" borderId="10" xfId="0" applyNumberFormat="1" applyFont="1" applyFill="1" applyBorder="1" applyAlignment="1" applyProtection="1">
      <alignment horizontal="center" vertical="center" wrapText="1"/>
      <protection/>
    </xf>
    <xf numFmtId="189" fontId="8" fillId="35" borderId="0" xfId="0" applyNumberFormat="1" applyFont="1" applyFill="1" applyBorder="1" applyAlignment="1">
      <alignment vertical="center"/>
    </xf>
    <xf numFmtId="189" fontId="9" fillId="35" borderId="0" xfId="0" applyNumberFormat="1" applyFont="1" applyFill="1" applyAlignment="1">
      <alignment vertical="center" wrapText="1"/>
    </xf>
    <xf numFmtId="189" fontId="8" fillId="35" borderId="0" xfId="0" applyNumberFormat="1" applyFont="1" applyFill="1" applyBorder="1" applyAlignment="1">
      <alignment horizontal="center" vertical="center"/>
    </xf>
    <xf numFmtId="189" fontId="13" fillId="35" borderId="0" xfId="0" applyNumberFormat="1" applyFont="1" applyFill="1" applyBorder="1" applyAlignment="1">
      <alignment horizontal="center"/>
    </xf>
    <xf numFmtId="189" fontId="10" fillId="35" borderId="0" xfId="0" applyNumberFormat="1" applyFont="1" applyFill="1" applyAlignment="1">
      <alignment vertical="center" wrapText="1"/>
    </xf>
    <xf numFmtId="189" fontId="3" fillId="35" borderId="0" xfId="0" applyNumberFormat="1" applyFont="1" applyFill="1" applyAlignment="1">
      <alignment vertical="center" wrapText="1"/>
    </xf>
    <xf numFmtId="189" fontId="3" fillId="34" borderId="0" xfId="0" applyNumberFormat="1" applyFont="1" applyFill="1" applyAlignment="1">
      <alignment vertical="center" wrapText="1"/>
    </xf>
    <xf numFmtId="0" fontId="13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189" fontId="5" fillId="0" borderId="0" xfId="0" applyNumberFormat="1" applyFont="1" applyAlignment="1">
      <alignment vertical="center" wrapText="1"/>
    </xf>
    <xf numFmtId="0" fontId="69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69" fillId="0" borderId="0" xfId="0" applyFont="1" applyAlignment="1">
      <alignment vertical="center" wrapText="1"/>
    </xf>
    <xf numFmtId="173" fontId="69" fillId="0" borderId="0" xfId="0" applyNumberFormat="1" applyFont="1" applyFill="1" applyAlignment="1">
      <alignment vertical="center"/>
    </xf>
    <xf numFmtId="173" fontId="69" fillId="0" borderId="0" xfId="0" applyNumberFormat="1" applyFont="1" applyFill="1" applyAlignment="1">
      <alignment horizontal="center" vertical="center"/>
    </xf>
    <xf numFmtId="173" fontId="5" fillId="35" borderId="11" xfId="0" applyNumberFormat="1" applyFont="1" applyFill="1" applyBorder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76" fontId="4" fillId="35" borderId="10" xfId="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 applyProtection="1">
      <alignment horizontal="center" vertical="center" wrapText="1"/>
      <protection/>
    </xf>
    <xf numFmtId="189" fontId="10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 vertical="center"/>
    </xf>
    <xf numFmtId="189" fontId="10" fillId="35" borderId="0" xfId="0" applyNumberFormat="1" applyFont="1" applyFill="1" applyBorder="1" applyAlignment="1">
      <alignment horizontal="left" vertical="center" wrapText="1"/>
    </xf>
    <xf numFmtId="189" fontId="10" fillId="35" borderId="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3" fontId="3" fillId="35" borderId="0" xfId="0" applyNumberFormat="1" applyFont="1" applyFill="1" applyAlignment="1">
      <alignment vertical="center" wrapText="1"/>
    </xf>
    <xf numFmtId="176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Alignment="1">
      <alignment vertical="center"/>
    </xf>
    <xf numFmtId="0" fontId="12" fillId="35" borderId="0" xfId="0" applyFont="1" applyFill="1" applyBorder="1" applyAlignment="1">
      <alignment vertical="top" wrapText="1"/>
    </xf>
    <xf numFmtId="189" fontId="3" fillId="35" borderId="0" xfId="0" applyNumberFormat="1" applyFont="1" applyFill="1" applyBorder="1" applyAlignment="1">
      <alignment vertical="center" wrapText="1"/>
    </xf>
    <xf numFmtId="0" fontId="1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189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/>
    </xf>
    <xf numFmtId="189" fontId="10" fillId="35" borderId="0" xfId="0" applyNumberFormat="1" applyFont="1" applyFill="1" applyBorder="1" applyAlignment="1">
      <alignment vertical="center" wrapText="1"/>
    </xf>
    <xf numFmtId="189" fontId="10" fillId="0" borderId="0" xfId="0" applyNumberFormat="1" applyFont="1" applyBorder="1" applyAlignment="1">
      <alignment/>
    </xf>
    <xf numFmtId="173" fontId="10" fillId="35" borderId="0" xfId="0" applyNumberFormat="1" applyFont="1" applyFill="1" applyBorder="1" applyAlignment="1">
      <alignment horizontal="left" vertical="center" wrapText="1"/>
    </xf>
    <xf numFmtId="189" fontId="4" fillId="35" borderId="11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vertical="center" wrapText="1"/>
    </xf>
    <xf numFmtId="189" fontId="3" fillId="35" borderId="10" xfId="0" applyNumberFormat="1" applyFont="1" applyFill="1" applyBorder="1" applyAlignment="1">
      <alignment vertical="center" wrapText="1"/>
    </xf>
    <xf numFmtId="176" fontId="4" fillId="35" borderId="10" xfId="0" applyNumberFormat="1" applyFont="1" applyFill="1" applyBorder="1" applyAlignment="1" applyProtection="1">
      <alignment horizontal="center" vertical="center"/>
      <protection/>
    </xf>
    <xf numFmtId="189" fontId="4" fillId="35" borderId="10" xfId="0" applyNumberFormat="1" applyFont="1" applyFill="1" applyBorder="1" applyAlignment="1" applyProtection="1">
      <alignment horizontal="center" vertical="center"/>
      <protection/>
    </xf>
    <xf numFmtId="188" fontId="4" fillId="35" borderId="10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>
      <alignment vertical="center" wrapText="1"/>
    </xf>
    <xf numFmtId="49" fontId="6" fillId="7" borderId="13" xfId="0" applyNumberFormat="1" applyFont="1" applyFill="1" applyBorder="1" applyAlignment="1" applyProtection="1">
      <alignment horizontal="left" vertical="center"/>
      <protection locked="0"/>
    </xf>
    <xf numFmtId="49" fontId="6" fillId="7" borderId="14" xfId="0" applyNumberFormat="1" applyFont="1" applyFill="1" applyBorder="1" applyAlignment="1" applyProtection="1">
      <alignment horizontal="left" vertical="center"/>
      <protection locked="0"/>
    </xf>
    <xf numFmtId="189" fontId="6" fillId="7" borderId="14" xfId="0" applyNumberFormat="1" applyFont="1" applyFill="1" applyBorder="1" applyAlignment="1" applyProtection="1">
      <alignment horizontal="left" vertical="center"/>
      <protection locked="0"/>
    </xf>
    <xf numFmtId="189" fontId="72" fillId="7" borderId="14" xfId="0" applyNumberFormat="1" applyFont="1" applyFill="1" applyBorder="1" applyAlignment="1" applyProtection="1">
      <alignment horizontal="left" vertical="center"/>
      <protection locked="0"/>
    </xf>
    <xf numFmtId="189" fontId="73" fillId="7" borderId="14" xfId="0" applyNumberFormat="1" applyFont="1" applyFill="1" applyBorder="1" applyAlignment="1" applyProtection="1">
      <alignment horizontal="left" vertical="center"/>
      <protection locked="0"/>
    </xf>
    <xf numFmtId="49" fontId="73" fillId="7" borderId="14" xfId="0" applyNumberFormat="1" applyFont="1" applyFill="1" applyBorder="1" applyAlignment="1" applyProtection="1">
      <alignment horizontal="left" vertical="center"/>
      <protection locked="0"/>
    </xf>
    <xf numFmtId="49" fontId="4" fillId="7" borderId="14" xfId="0" applyNumberFormat="1" applyFont="1" applyFill="1" applyBorder="1" applyAlignment="1" applyProtection="1">
      <alignment horizontal="left" vertical="center"/>
      <protection locked="0"/>
    </xf>
    <xf numFmtId="49" fontId="4" fillId="7" borderId="15" xfId="0" applyNumberFormat="1" applyFont="1" applyFill="1" applyBorder="1" applyAlignment="1" applyProtection="1">
      <alignment horizontal="left" vertical="center"/>
      <protection locked="0"/>
    </xf>
    <xf numFmtId="49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12" borderId="10" xfId="0" applyFont="1" applyFill="1" applyBorder="1" applyAlignment="1" applyProtection="1">
      <alignment horizontal="justify" vertical="center" wrapText="1"/>
      <protection locked="0"/>
    </xf>
    <xf numFmtId="188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189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10" xfId="0" applyFont="1" applyFill="1" applyBorder="1" applyAlignment="1">
      <alignment vertical="center" wrapText="1"/>
    </xf>
    <xf numFmtId="173" fontId="10" fillId="35" borderId="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173" fontId="4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189" fontId="3" fillId="35" borderId="13" xfId="0" applyNumberFormat="1" applyFont="1" applyFill="1" applyBorder="1" applyAlignment="1">
      <alignment vertical="center" wrapText="1"/>
    </xf>
    <xf numFmtId="189" fontId="4" fillId="35" borderId="13" xfId="0" applyNumberFormat="1" applyFont="1" applyFill="1" applyBorder="1" applyAlignment="1" applyProtection="1">
      <alignment horizontal="center" vertical="center"/>
      <protection/>
    </xf>
    <xf numFmtId="189" fontId="2" fillId="35" borderId="13" xfId="0" applyNumberFormat="1" applyFont="1" applyFill="1" applyBorder="1" applyAlignment="1">
      <alignment vertical="center" wrapText="1"/>
    </xf>
    <xf numFmtId="189" fontId="4" fillId="35" borderId="13" xfId="0" applyNumberFormat="1" applyFont="1" applyFill="1" applyBorder="1" applyAlignment="1" applyProtection="1">
      <alignment horizontal="center" vertical="center" wrapText="1"/>
      <protection/>
    </xf>
    <xf numFmtId="189" fontId="4" fillId="0" borderId="13" xfId="0" applyNumberFormat="1" applyFont="1" applyFill="1" applyBorder="1" applyAlignment="1" applyProtection="1">
      <alignment horizontal="center" vertical="center" wrapText="1"/>
      <protection/>
    </xf>
    <xf numFmtId="189" fontId="4" fillId="1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/>
    </xf>
    <xf numFmtId="188" fontId="4" fillId="4" borderId="10" xfId="0" applyNumberFormat="1" applyFont="1" applyFill="1" applyBorder="1" applyAlignment="1" applyProtection="1">
      <alignment horizontal="center" vertical="center"/>
      <protection/>
    </xf>
    <xf numFmtId="189" fontId="4" fillId="4" borderId="10" xfId="0" applyNumberFormat="1" applyFont="1" applyFill="1" applyBorder="1" applyAlignment="1" applyProtection="1">
      <alignment horizontal="center" vertical="center"/>
      <protection/>
    </xf>
    <xf numFmtId="176" fontId="4" fillId="4" borderId="10" xfId="0" applyNumberFormat="1" applyFont="1" applyFill="1" applyBorder="1" applyAlignment="1" applyProtection="1">
      <alignment horizontal="center" vertical="center"/>
      <protection/>
    </xf>
    <xf numFmtId="189" fontId="4" fillId="4" borderId="13" xfId="0" applyNumberFormat="1" applyFont="1" applyFill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 horizontal="left" vertical="center" wrapText="1"/>
      <protection/>
    </xf>
    <xf numFmtId="188" fontId="4" fillId="4" borderId="10" xfId="0" applyNumberFormat="1" applyFont="1" applyFill="1" applyBorder="1" applyAlignment="1" applyProtection="1">
      <alignment horizontal="center" vertical="center" wrapText="1"/>
      <protection/>
    </xf>
    <xf numFmtId="189" fontId="4" fillId="4" borderId="10" xfId="0" applyNumberFormat="1" applyFont="1" applyFill="1" applyBorder="1" applyAlignment="1" applyProtection="1">
      <alignment horizontal="center" vertical="center" wrapText="1"/>
      <protection/>
    </xf>
    <xf numFmtId="189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9" fontId="4" fillId="12" borderId="12" xfId="0" applyNumberFormat="1" applyFont="1" applyFill="1" applyBorder="1" applyAlignment="1" applyProtection="1">
      <alignment horizontal="center" vertical="center" wrapText="1"/>
      <protection locked="0"/>
    </xf>
    <xf numFmtId="189" fontId="4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74" fillId="35" borderId="10" xfId="0" applyFont="1" applyFill="1" applyBorder="1" applyAlignment="1" applyProtection="1">
      <alignment horizontal="left" vertical="center" wrapText="1"/>
      <protection/>
    </xf>
    <xf numFmtId="0" fontId="75" fillId="35" borderId="10" xfId="0" applyFont="1" applyFill="1" applyBorder="1" applyAlignment="1">
      <alignment vertical="center" wrapText="1"/>
    </xf>
    <xf numFmtId="189" fontId="75" fillId="35" borderId="10" xfId="0" applyNumberFormat="1" applyFont="1" applyFill="1" applyBorder="1" applyAlignment="1">
      <alignment vertical="center" wrapText="1"/>
    </xf>
    <xf numFmtId="0" fontId="76" fillId="35" borderId="10" xfId="0" applyFont="1" applyFill="1" applyBorder="1" applyAlignment="1" applyProtection="1">
      <alignment horizontal="left" vertical="center" wrapText="1"/>
      <protection/>
    </xf>
    <xf numFmtId="176" fontId="77" fillId="35" borderId="10" xfId="0" applyNumberFormat="1" applyFont="1" applyFill="1" applyBorder="1" applyAlignment="1" applyProtection="1">
      <alignment horizontal="center" vertical="center"/>
      <protection/>
    </xf>
    <xf numFmtId="189" fontId="77" fillId="35" borderId="10" xfId="0" applyNumberFormat="1" applyFont="1" applyFill="1" applyBorder="1" applyAlignment="1" applyProtection="1">
      <alignment horizontal="center" vertical="center"/>
      <protection/>
    </xf>
    <xf numFmtId="188" fontId="77" fillId="35" borderId="10" xfId="0" applyNumberFormat="1" applyFont="1" applyFill="1" applyBorder="1" applyAlignment="1" applyProtection="1">
      <alignment horizontal="center" vertical="center"/>
      <protection/>
    </xf>
    <xf numFmtId="0" fontId="78" fillId="35" borderId="10" xfId="0" applyFont="1" applyFill="1" applyBorder="1" applyAlignment="1">
      <alignment vertical="center" wrapText="1"/>
    </xf>
    <xf numFmtId="189" fontId="78" fillId="35" borderId="10" xfId="0" applyNumberFormat="1" applyFont="1" applyFill="1" applyBorder="1" applyAlignment="1">
      <alignment vertical="center" wrapText="1"/>
    </xf>
    <xf numFmtId="176" fontId="77" fillId="35" borderId="10" xfId="0" applyNumberFormat="1" applyFont="1" applyFill="1" applyBorder="1" applyAlignment="1" applyProtection="1">
      <alignment horizontal="center" vertical="center" wrapText="1"/>
      <protection/>
    </xf>
    <xf numFmtId="189" fontId="77" fillId="35" borderId="10" xfId="0" applyNumberFormat="1" applyFont="1" applyFill="1" applyBorder="1" applyAlignment="1" applyProtection="1">
      <alignment horizontal="center" vertical="center" wrapText="1"/>
      <protection/>
    </xf>
    <xf numFmtId="188" fontId="77" fillId="35" borderId="10" xfId="0" applyNumberFormat="1" applyFont="1" applyFill="1" applyBorder="1" applyAlignment="1" applyProtection="1">
      <alignment horizontal="center" vertical="center" wrapText="1"/>
      <protection/>
    </xf>
    <xf numFmtId="189" fontId="75" fillId="4" borderId="10" xfId="0" applyNumberFormat="1" applyFont="1" applyFill="1" applyBorder="1" applyAlignment="1">
      <alignment vertical="center" wrapText="1"/>
    </xf>
    <xf numFmtId="189" fontId="77" fillId="4" borderId="10" xfId="0" applyNumberFormat="1" applyFont="1" applyFill="1" applyBorder="1" applyAlignment="1" applyProtection="1">
      <alignment horizontal="center" vertical="center"/>
      <protection/>
    </xf>
    <xf numFmtId="189" fontId="78" fillId="4" borderId="10" xfId="0" applyNumberFormat="1" applyFont="1" applyFill="1" applyBorder="1" applyAlignment="1">
      <alignment vertical="center" wrapText="1"/>
    </xf>
    <xf numFmtId="189" fontId="77" fillId="4" borderId="10" xfId="0" applyNumberFormat="1" applyFont="1" applyFill="1" applyBorder="1" applyAlignment="1" applyProtection="1">
      <alignment horizontal="center" vertical="center" wrapText="1"/>
      <protection/>
    </xf>
    <xf numFmtId="173" fontId="5" fillId="4" borderId="11" xfId="0" applyNumberFormat="1" applyFont="1" applyFill="1" applyBorder="1" applyAlignment="1">
      <alignment horizontal="center" vertical="center" wrapText="1"/>
    </xf>
    <xf numFmtId="189" fontId="5" fillId="4" borderId="11" xfId="0" applyNumberFormat="1" applyFont="1" applyFill="1" applyBorder="1" applyAlignment="1">
      <alignment horizontal="center" vertical="center" wrapText="1"/>
    </xf>
    <xf numFmtId="189" fontId="3" fillId="4" borderId="10" xfId="0" applyNumberFormat="1" applyFont="1" applyFill="1" applyBorder="1" applyAlignment="1">
      <alignment vertical="center" wrapText="1"/>
    </xf>
    <xf numFmtId="189" fontId="2" fillId="4" borderId="10" xfId="0" applyNumberFormat="1" applyFont="1" applyFill="1" applyBorder="1" applyAlignment="1">
      <alignment vertical="center" wrapText="1"/>
    </xf>
    <xf numFmtId="189" fontId="4" fillId="34" borderId="11" xfId="0" applyNumberFormat="1" applyFont="1" applyFill="1" applyBorder="1" applyAlignment="1">
      <alignment horizontal="center" vertical="center" wrapText="1"/>
    </xf>
    <xf numFmtId="189" fontId="75" fillId="34" borderId="10" xfId="0" applyNumberFormat="1" applyFont="1" applyFill="1" applyBorder="1" applyAlignment="1">
      <alignment vertical="center" wrapText="1"/>
    </xf>
    <xf numFmtId="189" fontId="77" fillId="34" borderId="10" xfId="0" applyNumberFormat="1" applyFont="1" applyFill="1" applyBorder="1" applyAlignment="1" applyProtection="1">
      <alignment horizontal="center" vertical="center"/>
      <protection/>
    </xf>
    <xf numFmtId="189" fontId="4" fillId="34" borderId="10" xfId="0" applyNumberFormat="1" applyFont="1" applyFill="1" applyBorder="1" applyAlignment="1" applyProtection="1">
      <alignment horizontal="center" vertical="center"/>
      <protection/>
    </xf>
    <xf numFmtId="18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top" wrapText="1"/>
    </xf>
    <xf numFmtId="174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4" fillId="35" borderId="13" xfId="0" applyNumberFormat="1" applyFont="1" applyFill="1" applyBorder="1" applyAlignment="1" applyProtection="1">
      <alignment horizontal="center" vertical="center"/>
      <protection/>
    </xf>
    <xf numFmtId="176" fontId="4" fillId="35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71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>
      <alignment vertical="center" wrapText="1"/>
    </xf>
    <xf numFmtId="17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189" fontId="7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73" fontId="5" fillId="36" borderId="11" xfId="0" applyNumberFormat="1" applyFont="1" applyFill="1" applyBorder="1" applyAlignment="1">
      <alignment horizontal="center" vertical="center" wrapText="1"/>
    </xf>
    <xf numFmtId="174" fontId="5" fillId="36" borderId="10" xfId="0" applyNumberFormat="1" applyFont="1" applyFill="1" applyBorder="1" applyAlignment="1">
      <alignment horizontal="center" vertical="center" wrapText="1"/>
    </xf>
    <xf numFmtId="189" fontId="3" fillId="36" borderId="10" xfId="0" applyNumberFormat="1" applyFont="1" applyFill="1" applyBorder="1" applyAlignment="1">
      <alignment vertical="center" wrapText="1"/>
    </xf>
    <xf numFmtId="189" fontId="4" fillId="36" borderId="10" xfId="0" applyNumberFormat="1" applyFont="1" applyFill="1" applyBorder="1" applyAlignment="1" applyProtection="1">
      <alignment horizontal="center" vertical="center"/>
      <protection/>
    </xf>
    <xf numFmtId="189" fontId="2" fillId="36" borderId="10" xfId="0" applyNumberFormat="1" applyFont="1" applyFill="1" applyBorder="1" applyAlignment="1">
      <alignment vertical="center" wrapText="1"/>
    </xf>
    <xf numFmtId="189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2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9" fillId="0" borderId="0" xfId="53" applyFont="1" applyAlignment="1">
      <alignment horizontal="center" wrapText="1"/>
      <protection/>
    </xf>
    <xf numFmtId="0" fontId="9" fillId="0" borderId="17" xfId="0" applyFont="1" applyBorder="1" applyAlignment="1">
      <alignment horizontal="left" vertical="center" wrapText="1"/>
    </xf>
    <xf numFmtId="173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1" fontId="10" fillId="35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wrapText="1"/>
    </xf>
    <xf numFmtId="173" fontId="5" fillId="0" borderId="0" xfId="0" applyNumberFormat="1" applyFont="1" applyAlignment="1">
      <alignment horizontal="left" vertical="center" wrapText="1"/>
    </xf>
    <xf numFmtId="0" fontId="14" fillId="35" borderId="14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/>
    </xf>
    <xf numFmtId="173" fontId="10" fillId="35" borderId="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9" fontId="4" fillId="35" borderId="12" xfId="0" applyNumberFormat="1" applyFont="1" applyFill="1" applyBorder="1" applyAlignment="1">
      <alignment horizontal="center" vertical="center" wrapText="1"/>
    </xf>
    <xf numFmtId="189" fontId="4" fillId="35" borderId="11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3" fontId="4" fillId="35" borderId="13" xfId="0" applyNumberFormat="1" applyFont="1" applyFill="1" applyBorder="1" applyAlignment="1">
      <alignment horizontal="center" vertical="center" wrapText="1"/>
    </xf>
    <xf numFmtId="173" fontId="4" fillId="35" borderId="15" xfId="0" applyNumberFormat="1" applyFont="1" applyFill="1" applyBorder="1" applyAlignment="1">
      <alignment horizontal="center" vertical="center" wrapText="1"/>
    </xf>
    <xf numFmtId="173" fontId="4" fillId="36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/>
    </xf>
    <xf numFmtId="173" fontId="4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4" fillId="35" borderId="0" xfId="0" applyFont="1" applyFill="1" applyBorder="1" applyAlignment="1">
      <alignment horizontal="center" wrapText="1"/>
    </xf>
    <xf numFmtId="173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173" fontId="4" fillId="4" borderId="13" xfId="0" applyNumberFormat="1" applyFont="1" applyFill="1" applyBorder="1" applyAlignment="1">
      <alignment horizontal="center" vertical="center" wrapText="1"/>
    </xf>
    <xf numFmtId="173" fontId="4" fillId="4" borderId="15" xfId="0" applyNumberFormat="1" applyFont="1" applyFill="1" applyBorder="1" applyAlignment="1">
      <alignment horizontal="center" vertical="center" wrapText="1"/>
    </xf>
    <xf numFmtId="173" fontId="4" fillId="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6384" width="9.140625" style="22" customWidth="1"/>
  </cols>
  <sheetData>
    <row r="1" spans="1:2" ht="18.75">
      <c r="A1" s="193"/>
      <c r="B1" s="193"/>
    </row>
    <row r="10" spans="1:9" ht="23.25">
      <c r="A10" s="194" t="s">
        <v>42</v>
      </c>
      <c r="B10" s="194"/>
      <c r="C10" s="194"/>
      <c r="D10" s="194"/>
      <c r="E10" s="194"/>
      <c r="F10" s="194"/>
      <c r="G10" s="194"/>
      <c r="H10" s="194"/>
      <c r="I10" s="194"/>
    </row>
    <row r="11" spans="1:9" ht="23.25">
      <c r="A11" s="194" t="s">
        <v>43</v>
      </c>
      <c r="B11" s="194"/>
      <c r="C11" s="194"/>
      <c r="D11" s="194"/>
      <c r="E11" s="194"/>
      <c r="F11" s="194"/>
      <c r="G11" s="194"/>
      <c r="H11" s="194"/>
      <c r="I11" s="194"/>
    </row>
    <row r="13" spans="1:9" ht="27" customHeight="1">
      <c r="A13" s="195" t="s">
        <v>44</v>
      </c>
      <c r="B13" s="195"/>
      <c r="C13" s="195"/>
      <c r="D13" s="195"/>
      <c r="E13" s="195"/>
      <c r="F13" s="195"/>
      <c r="G13" s="195"/>
      <c r="H13" s="195"/>
      <c r="I13" s="195"/>
    </row>
    <row r="14" spans="1:9" ht="27" customHeight="1">
      <c r="A14" s="195" t="s">
        <v>45</v>
      </c>
      <c r="B14" s="195"/>
      <c r="C14" s="195"/>
      <c r="D14" s="195"/>
      <c r="E14" s="195"/>
      <c r="F14" s="195"/>
      <c r="G14" s="195"/>
      <c r="H14" s="195"/>
      <c r="I14" s="195"/>
    </row>
    <row r="15" spans="1:9" ht="78.75" customHeight="1">
      <c r="A15" s="196" t="s">
        <v>56</v>
      </c>
      <c r="B15" s="196"/>
      <c r="C15" s="196"/>
      <c r="D15" s="196"/>
      <c r="E15" s="196"/>
      <c r="F15" s="196"/>
      <c r="G15" s="196"/>
      <c r="H15" s="196"/>
      <c r="I15" s="196"/>
    </row>
    <row r="46" spans="1:9" ht="16.5">
      <c r="A46" s="192" t="s">
        <v>46</v>
      </c>
      <c r="B46" s="192"/>
      <c r="C46" s="192"/>
      <c r="D46" s="192"/>
      <c r="E46" s="192"/>
      <c r="F46" s="192"/>
      <c r="G46" s="192"/>
      <c r="H46" s="192"/>
      <c r="I46" s="192"/>
    </row>
    <row r="47" spans="1:9" ht="16.5">
      <c r="A47" s="192" t="s">
        <v>57</v>
      </c>
      <c r="B47" s="192"/>
      <c r="C47" s="192"/>
      <c r="D47" s="192"/>
      <c r="E47" s="192"/>
      <c r="F47" s="192"/>
      <c r="G47" s="192"/>
      <c r="H47" s="192"/>
      <c r="I47" s="192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90"/>
  <sheetViews>
    <sheetView showGridLines="0" zoomScale="30" zoomScaleNormal="30" zoomScaleSheetLayoutView="55" workbookViewId="0" topLeftCell="A1">
      <selection activeCell="N10" sqref="N10"/>
    </sheetView>
  </sheetViews>
  <sheetFormatPr defaultColWidth="9.28125" defaultRowHeight="12.75"/>
  <cols>
    <col min="1" max="1" width="52.28125" style="1" customWidth="1"/>
    <col min="2" max="2" width="20.7109375" style="2" customWidth="1"/>
    <col min="3" max="3" width="21.57421875" style="7" customWidth="1"/>
    <col min="4" max="4" width="15.57421875" style="7" customWidth="1"/>
    <col min="5" max="5" width="16.7109375" style="7" customWidth="1"/>
    <col min="6" max="6" width="17.7109375" style="7" customWidth="1"/>
    <col min="7" max="7" width="18.00390625" style="7" bestFit="1" customWidth="1"/>
    <col min="8" max="8" width="17.421875" style="7" customWidth="1"/>
    <col min="9" max="10" width="18.00390625" style="2" bestFit="1" customWidth="1"/>
    <col min="11" max="11" width="17.57421875" style="2" customWidth="1"/>
    <col min="12" max="12" width="16.57421875" style="2" customWidth="1"/>
    <col min="13" max="13" width="16.8515625" style="2" customWidth="1"/>
    <col min="14" max="14" width="18.28125" style="2" customWidth="1"/>
    <col min="15" max="15" width="35.7109375" style="1" customWidth="1"/>
    <col min="16" max="16384" width="9.28125" style="3" customWidth="1"/>
  </cols>
  <sheetData>
    <row r="2" spans="1:15" s="8" customFormat="1" ht="168" customHeight="1">
      <c r="A2" s="24"/>
      <c r="B2" s="24"/>
      <c r="C2" s="24"/>
      <c r="D2" s="24"/>
      <c r="F2" s="23"/>
      <c r="G2" s="23"/>
      <c r="H2" s="24"/>
      <c r="I2" s="24"/>
      <c r="J2" s="24"/>
      <c r="K2" s="24"/>
      <c r="L2" s="197" t="s">
        <v>60</v>
      </c>
      <c r="M2" s="197"/>
      <c r="N2" s="197"/>
      <c r="O2" s="197"/>
    </row>
    <row r="3" spans="1:36" s="14" customFormat="1" ht="18.75" customHeight="1">
      <c r="A3" s="201" t="s">
        <v>7</v>
      </c>
      <c r="B3" s="203" t="s">
        <v>54</v>
      </c>
      <c r="C3" s="109" t="s">
        <v>1</v>
      </c>
      <c r="D3" s="110" t="s">
        <v>2</v>
      </c>
      <c r="E3" s="109" t="s">
        <v>3</v>
      </c>
      <c r="F3" s="109" t="s">
        <v>4</v>
      </c>
      <c r="G3" s="109" t="s">
        <v>5</v>
      </c>
      <c r="H3" s="109" t="s">
        <v>8</v>
      </c>
      <c r="I3" s="109" t="s">
        <v>9</v>
      </c>
      <c r="J3" s="108" t="s">
        <v>10</v>
      </c>
      <c r="K3" s="108" t="s">
        <v>11</v>
      </c>
      <c r="L3" s="109" t="s">
        <v>12</v>
      </c>
      <c r="M3" s="109" t="s">
        <v>13</v>
      </c>
      <c r="N3" s="113" t="s">
        <v>14</v>
      </c>
      <c r="O3" s="201" t="s">
        <v>23</v>
      </c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36" s="4" customFormat="1" ht="18.75">
      <c r="A4" s="202"/>
      <c r="B4" s="203"/>
      <c r="C4" s="56" t="s">
        <v>15</v>
      </c>
      <c r="D4" s="56" t="s">
        <v>15</v>
      </c>
      <c r="E4" s="56" t="s">
        <v>15</v>
      </c>
      <c r="F4" s="56" t="s">
        <v>15</v>
      </c>
      <c r="G4" s="56" t="s">
        <v>15</v>
      </c>
      <c r="H4" s="56" t="s">
        <v>15</v>
      </c>
      <c r="I4" s="56" t="s">
        <v>15</v>
      </c>
      <c r="J4" s="16" t="s">
        <v>15</v>
      </c>
      <c r="K4" s="16" t="s">
        <v>15</v>
      </c>
      <c r="L4" s="56" t="s">
        <v>15</v>
      </c>
      <c r="M4" s="56" t="s">
        <v>15</v>
      </c>
      <c r="N4" s="114" t="s">
        <v>15</v>
      </c>
      <c r="O4" s="20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15" s="5" customFormat="1" ht="18.75">
      <c r="A5" s="9">
        <v>1</v>
      </c>
      <c r="B5" s="58">
        <v>2</v>
      </c>
      <c r="C5" s="9">
        <v>3</v>
      </c>
      <c r="D5" s="9">
        <v>4</v>
      </c>
      <c r="E5" s="58">
        <v>5</v>
      </c>
      <c r="F5" s="9">
        <v>6</v>
      </c>
      <c r="G5" s="9">
        <v>7</v>
      </c>
      <c r="H5" s="58">
        <v>8</v>
      </c>
      <c r="I5" s="9">
        <v>9</v>
      </c>
      <c r="J5" s="9">
        <v>10</v>
      </c>
      <c r="K5" s="58">
        <v>11</v>
      </c>
      <c r="L5" s="9">
        <v>12</v>
      </c>
      <c r="M5" s="9">
        <v>13</v>
      </c>
      <c r="N5" s="58">
        <v>14</v>
      </c>
      <c r="O5" s="115">
        <v>15</v>
      </c>
    </row>
    <row r="6" spans="1:15" s="47" customFormat="1" ht="22.5">
      <c r="A6" s="93" t="s">
        <v>53</v>
      </c>
      <c r="B6" s="93"/>
      <c r="C6" s="93"/>
      <c r="D6" s="93"/>
      <c r="E6" s="97"/>
      <c r="F6" s="93"/>
      <c r="G6" s="93"/>
      <c r="H6" s="93"/>
      <c r="I6" s="93"/>
      <c r="J6" s="93"/>
      <c r="K6" s="98"/>
      <c r="L6" s="98"/>
      <c r="M6" s="98"/>
      <c r="N6" s="98"/>
      <c r="O6" s="125"/>
    </row>
    <row r="7" spans="1:15" ht="133.5" customHeight="1">
      <c r="A7" s="68" t="s">
        <v>20</v>
      </c>
      <c r="B7" s="86"/>
      <c r="C7" s="87"/>
      <c r="D7" s="86"/>
      <c r="E7" s="86"/>
      <c r="F7" s="87"/>
      <c r="G7" s="87"/>
      <c r="H7" s="87"/>
      <c r="I7" s="87"/>
      <c r="J7" s="87"/>
      <c r="K7" s="87"/>
      <c r="L7" s="87"/>
      <c r="M7" s="87"/>
      <c r="N7" s="119"/>
      <c r="O7" s="207"/>
    </row>
    <row r="8" spans="1:15" ht="23.25">
      <c r="A8" s="67" t="s">
        <v>31</v>
      </c>
      <c r="B8" s="88"/>
      <c r="C8" s="89"/>
      <c r="D8" s="88"/>
      <c r="E8" s="88"/>
      <c r="F8" s="89"/>
      <c r="G8" s="89"/>
      <c r="H8" s="89"/>
      <c r="I8" s="89"/>
      <c r="J8" s="89"/>
      <c r="K8" s="89"/>
      <c r="L8" s="89"/>
      <c r="M8" s="89"/>
      <c r="N8" s="120"/>
      <c r="O8" s="208"/>
    </row>
    <row r="9" spans="1:15" ht="210" customHeight="1">
      <c r="A9" s="67" t="s">
        <v>51</v>
      </c>
      <c r="B9" s="90">
        <f>C9+D9+E9+F9+G9+H9+I9+J9+K9+L9+M9+N9</f>
        <v>1179.5</v>
      </c>
      <c r="C9" s="89">
        <v>0</v>
      </c>
      <c r="D9" s="88">
        <v>0</v>
      </c>
      <c r="E9" s="88">
        <v>0</v>
      </c>
      <c r="F9" s="89">
        <v>430.9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374.3</v>
      </c>
      <c r="M9" s="89">
        <v>374.3</v>
      </c>
      <c r="N9" s="120">
        <v>0</v>
      </c>
      <c r="O9" s="208"/>
    </row>
    <row r="10" spans="1:15" ht="22.5">
      <c r="A10" s="126" t="s">
        <v>33</v>
      </c>
      <c r="B10" s="127">
        <f aca="true" t="shared" si="0" ref="B10:N10">B9</f>
        <v>1179.5</v>
      </c>
      <c r="C10" s="128">
        <f t="shared" si="0"/>
        <v>0</v>
      </c>
      <c r="D10" s="129">
        <f t="shared" si="0"/>
        <v>0</v>
      </c>
      <c r="E10" s="129">
        <f t="shared" si="0"/>
        <v>0</v>
      </c>
      <c r="F10" s="128">
        <f t="shared" si="0"/>
        <v>430.9</v>
      </c>
      <c r="G10" s="128">
        <f t="shared" si="0"/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374.3</v>
      </c>
      <c r="M10" s="128">
        <f t="shared" si="0"/>
        <v>374.3</v>
      </c>
      <c r="N10" s="130">
        <f t="shared" si="0"/>
        <v>0</v>
      </c>
      <c r="O10" s="208"/>
    </row>
    <row r="11" spans="1:15" ht="23.25">
      <c r="A11" s="131" t="s">
        <v>32</v>
      </c>
      <c r="B11" s="127">
        <f>B10</f>
        <v>1179.5</v>
      </c>
      <c r="C11" s="128">
        <v>0</v>
      </c>
      <c r="D11" s="129">
        <v>0</v>
      </c>
      <c r="E11" s="129">
        <f>E10</f>
        <v>0</v>
      </c>
      <c r="F11" s="128">
        <f>F10</f>
        <v>430.9</v>
      </c>
      <c r="G11" s="128">
        <f>G10</f>
        <v>0</v>
      </c>
      <c r="H11" s="128">
        <v>0</v>
      </c>
      <c r="I11" s="128">
        <v>0</v>
      </c>
      <c r="J11" s="128">
        <v>0</v>
      </c>
      <c r="K11" s="128">
        <f>K10</f>
        <v>0</v>
      </c>
      <c r="L11" s="128">
        <f>L10</f>
        <v>374.3</v>
      </c>
      <c r="M11" s="128">
        <f>M10</f>
        <v>374.3</v>
      </c>
      <c r="N11" s="130">
        <v>0</v>
      </c>
      <c r="O11" s="208"/>
    </row>
    <row r="12" spans="1:15" ht="23.25">
      <c r="A12" s="67"/>
      <c r="B12" s="90"/>
      <c r="C12" s="89"/>
      <c r="D12" s="88"/>
      <c r="E12" s="88"/>
      <c r="F12" s="89"/>
      <c r="G12" s="89"/>
      <c r="H12" s="89"/>
      <c r="I12" s="89"/>
      <c r="J12" s="89"/>
      <c r="K12" s="89"/>
      <c r="L12" s="89"/>
      <c r="M12" s="89"/>
      <c r="N12" s="120"/>
      <c r="O12" s="208"/>
    </row>
    <row r="13" spans="1:15" ht="180.75" customHeight="1">
      <c r="A13" s="68" t="s">
        <v>36</v>
      </c>
      <c r="B13" s="90"/>
      <c r="C13" s="89"/>
      <c r="D13" s="88"/>
      <c r="E13" s="88"/>
      <c r="F13" s="89"/>
      <c r="G13" s="89"/>
      <c r="H13" s="89"/>
      <c r="I13" s="89"/>
      <c r="J13" s="89"/>
      <c r="K13" s="89"/>
      <c r="L13" s="89"/>
      <c r="M13" s="89"/>
      <c r="N13" s="120"/>
      <c r="O13" s="208"/>
    </row>
    <row r="14" spans="1:15" ht="22.5">
      <c r="A14" s="126" t="s">
        <v>33</v>
      </c>
      <c r="B14" s="129"/>
      <c r="C14" s="128"/>
      <c r="D14" s="129"/>
      <c r="E14" s="129"/>
      <c r="F14" s="128"/>
      <c r="G14" s="128"/>
      <c r="H14" s="128"/>
      <c r="I14" s="128"/>
      <c r="J14" s="128"/>
      <c r="K14" s="128"/>
      <c r="L14" s="128"/>
      <c r="M14" s="128"/>
      <c r="N14" s="130"/>
      <c r="O14" s="208"/>
    </row>
    <row r="15" spans="1:15" ht="23.25">
      <c r="A15" s="131" t="s">
        <v>32</v>
      </c>
      <c r="B15" s="129"/>
      <c r="C15" s="128"/>
      <c r="D15" s="129"/>
      <c r="E15" s="129"/>
      <c r="F15" s="128"/>
      <c r="G15" s="128"/>
      <c r="H15" s="128"/>
      <c r="I15" s="128"/>
      <c r="J15" s="128"/>
      <c r="K15" s="128"/>
      <c r="L15" s="128"/>
      <c r="M15" s="128"/>
      <c r="N15" s="130"/>
      <c r="O15" s="208"/>
    </row>
    <row r="16" spans="1:15" s="6" customFormat="1" ht="111" customHeight="1">
      <c r="A16" s="68" t="s">
        <v>35</v>
      </c>
      <c r="B16" s="60"/>
      <c r="C16" s="91"/>
      <c r="D16" s="60"/>
      <c r="E16" s="60"/>
      <c r="F16" s="91"/>
      <c r="G16" s="91"/>
      <c r="H16" s="91"/>
      <c r="I16" s="91"/>
      <c r="J16" s="91"/>
      <c r="K16" s="91"/>
      <c r="L16" s="91"/>
      <c r="M16" s="91"/>
      <c r="N16" s="121"/>
      <c r="O16" s="208"/>
    </row>
    <row r="17" spans="1:15" s="6" customFormat="1" ht="23.25">
      <c r="A17" s="67" t="s">
        <v>31</v>
      </c>
      <c r="B17" s="61"/>
      <c r="C17" s="37"/>
      <c r="D17" s="61"/>
      <c r="E17" s="61"/>
      <c r="F17" s="37"/>
      <c r="G17" s="37"/>
      <c r="H17" s="37"/>
      <c r="I17" s="37"/>
      <c r="J17" s="37"/>
      <c r="K17" s="37"/>
      <c r="L17" s="37"/>
      <c r="M17" s="37"/>
      <c r="N17" s="122"/>
      <c r="O17" s="208"/>
    </row>
    <row r="18" spans="1:15" s="6" customFormat="1" ht="93">
      <c r="A18" s="67" t="s">
        <v>34</v>
      </c>
      <c r="B18" s="62">
        <f>C18+D18+E18+F18+G18+H18+I18+J18+K18+L18+M18+N18</f>
        <v>259.7</v>
      </c>
      <c r="C18" s="37">
        <v>0</v>
      </c>
      <c r="D18" s="62">
        <v>0</v>
      </c>
      <c r="E18" s="62">
        <v>0</v>
      </c>
      <c r="F18" s="37">
        <v>0</v>
      </c>
      <c r="G18" s="37">
        <v>129.85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129.85</v>
      </c>
      <c r="N18" s="122">
        <v>0</v>
      </c>
      <c r="O18" s="208"/>
    </row>
    <row r="19" spans="1:15" s="6" customFormat="1" ht="23.25">
      <c r="A19" s="67" t="s">
        <v>32</v>
      </c>
      <c r="B19" s="62">
        <f>C19+D19+E19+F19+G19+H19+I19+J19+K19+L19+M19+N19</f>
        <v>259.7</v>
      </c>
      <c r="C19" s="37">
        <v>0</v>
      </c>
      <c r="D19" s="62">
        <v>0</v>
      </c>
      <c r="E19" s="62">
        <v>0</v>
      </c>
      <c r="F19" s="37">
        <v>0</v>
      </c>
      <c r="G19" s="37">
        <v>129.85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129.85</v>
      </c>
      <c r="N19" s="122">
        <v>0</v>
      </c>
      <c r="O19" s="208"/>
    </row>
    <row r="20" spans="1:15" s="6" customFormat="1" ht="99" customHeight="1">
      <c r="A20" s="67" t="s">
        <v>37</v>
      </c>
      <c r="B20" s="62">
        <f>C20+D20+E20+F20+G20+H20+I20+J20+K20+L20+M20+N20</f>
        <v>2202.4</v>
      </c>
      <c r="C20" s="37">
        <v>60.44479</v>
      </c>
      <c r="D20" s="62">
        <v>142.18579</v>
      </c>
      <c r="E20" s="62">
        <v>632.28304</v>
      </c>
      <c r="F20" s="37">
        <v>306.12779</v>
      </c>
      <c r="G20" s="37">
        <v>78.42879</v>
      </c>
      <c r="H20" s="37">
        <v>43.18579</v>
      </c>
      <c r="I20" s="37">
        <v>92.68579</v>
      </c>
      <c r="J20" s="37">
        <v>384.76779</v>
      </c>
      <c r="K20" s="37">
        <v>43.18579</v>
      </c>
      <c r="L20" s="37">
        <v>332.68579</v>
      </c>
      <c r="M20" s="37">
        <v>43.18579</v>
      </c>
      <c r="N20" s="122">
        <v>43.23306</v>
      </c>
      <c r="O20" s="208"/>
    </row>
    <row r="21" spans="1:15" s="6" customFormat="1" ht="20.25" customHeight="1">
      <c r="A21" s="67" t="s">
        <v>32</v>
      </c>
      <c r="B21" s="62">
        <f>C21+D21+E21+F21+G21+H21+I21+J21+K21+L21+M21+N21</f>
        <v>2202.4</v>
      </c>
      <c r="C21" s="37">
        <v>60.44479</v>
      </c>
      <c r="D21" s="62">
        <v>142.18579</v>
      </c>
      <c r="E21" s="62">
        <v>632.28304</v>
      </c>
      <c r="F21" s="37">
        <v>306.12779</v>
      </c>
      <c r="G21" s="37">
        <v>78.42879</v>
      </c>
      <c r="H21" s="37">
        <v>43.18579</v>
      </c>
      <c r="I21" s="37">
        <v>92.68579</v>
      </c>
      <c r="J21" s="37">
        <v>384.76779</v>
      </c>
      <c r="K21" s="37">
        <v>43.18579</v>
      </c>
      <c r="L21" s="37">
        <v>332.68579</v>
      </c>
      <c r="M21" s="37">
        <v>43.18579</v>
      </c>
      <c r="N21" s="122">
        <v>43.23306</v>
      </c>
      <c r="O21" s="208"/>
    </row>
    <row r="22" spans="1:15" s="6" customFormat="1" ht="22.5">
      <c r="A22" s="126" t="s">
        <v>33</v>
      </c>
      <c r="B22" s="132">
        <f>B18+B20</f>
        <v>2462.1</v>
      </c>
      <c r="C22" s="133">
        <f aca="true" t="shared" si="1" ref="C22:N22">SUM(C18:C20)</f>
        <v>60.44479</v>
      </c>
      <c r="D22" s="132">
        <f t="shared" si="1"/>
        <v>142.18579</v>
      </c>
      <c r="E22" s="132">
        <f t="shared" si="1"/>
        <v>632.28304</v>
      </c>
      <c r="F22" s="133">
        <f t="shared" si="1"/>
        <v>306.12779</v>
      </c>
      <c r="G22" s="133">
        <f t="shared" si="1"/>
        <v>338.12879</v>
      </c>
      <c r="H22" s="133">
        <f t="shared" si="1"/>
        <v>43.18579</v>
      </c>
      <c r="I22" s="133">
        <f t="shared" si="1"/>
        <v>92.68579</v>
      </c>
      <c r="J22" s="133">
        <f t="shared" si="1"/>
        <v>384.76779</v>
      </c>
      <c r="K22" s="133">
        <f t="shared" si="1"/>
        <v>43.18579</v>
      </c>
      <c r="L22" s="133">
        <f t="shared" si="1"/>
        <v>332.68579</v>
      </c>
      <c r="M22" s="133">
        <f t="shared" si="1"/>
        <v>302.88579</v>
      </c>
      <c r="N22" s="134">
        <f t="shared" si="1"/>
        <v>43.23306</v>
      </c>
      <c r="O22" s="208"/>
    </row>
    <row r="23" spans="1:15" s="6" customFormat="1" ht="23.25">
      <c r="A23" s="131" t="s">
        <v>32</v>
      </c>
      <c r="B23" s="132">
        <f aca="true" t="shared" si="2" ref="B23:N23">B22</f>
        <v>2462.1</v>
      </c>
      <c r="C23" s="133">
        <f t="shared" si="2"/>
        <v>60.44479</v>
      </c>
      <c r="D23" s="132">
        <f t="shared" si="2"/>
        <v>142.18579</v>
      </c>
      <c r="E23" s="132">
        <f t="shared" si="2"/>
        <v>632.28304</v>
      </c>
      <c r="F23" s="133">
        <f t="shared" si="2"/>
        <v>306.12779</v>
      </c>
      <c r="G23" s="133">
        <f t="shared" si="2"/>
        <v>338.12879</v>
      </c>
      <c r="H23" s="133">
        <f t="shared" si="2"/>
        <v>43.18579</v>
      </c>
      <c r="I23" s="133">
        <f t="shared" si="2"/>
        <v>92.68579</v>
      </c>
      <c r="J23" s="133">
        <f t="shared" si="2"/>
        <v>384.76779</v>
      </c>
      <c r="K23" s="133">
        <f t="shared" si="2"/>
        <v>43.18579</v>
      </c>
      <c r="L23" s="133">
        <f t="shared" si="2"/>
        <v>332.68579</v>
      </c>
      <c r="M23" s="133">
        <f t="shared" si="2"/>
        <v>302.88579</v>
      </c>
      <c r="N23" s="134">
        <f t="shared" si="2"/>
        <v>43.23306</v>
      </c>
      <c r="O23" s="208"/>
    </row>
    <row r="24" spans="1:15" s="6" customFormat="1" ht="23.25">
      <c r="A24" s="67"/>
      <c r="B24" s="61"/>
      <c r="C24" s="37"/>
      <c r="D24" s="61"/>
      <c r="E24" s="61"/>
      <c r="F24" s="37"/>
      <c r="G24" s="37"/>
      <c r="H24" s="37"/>
      <c r="I24" s="37"/>
      <c r="J24" s="37"/>
      <c r="K24" s="37"/>
      <c r="L24" s="37"/>
      <c r="M24" s="37"/>
      <c r="N24" s="122"/>
      <c r="O24" s="208"/>
    </row>
    <row r="25" spans="1:15" s="6" customFormat="1" ht="112.5">
      <c r="A25" s="68" t="s">
        <v>38</v>
      </c>
      <c r="B25" s="61"/>
      <c r="C25" s="37"/>
      <c r="D25" s="61"/>
      <c r="E25" s="61"/>
      <c r="F25" s="37"/>
      <c r="G25" s="37"/>
      <c r="H25" s="37"/>
      <c r="I25" s="37"/>
      <c r="J25" s="37"/>
      <c r="K25" s="37"/>
      <c r="L25" s="37"/>
      <c r="M25" s="37"/>
      <c r="N25" s="122"/>
      <c r="O25" s="208"/>
    </row>
    <row r="26" spans="1:15" s="6" customFormat="1" ht="23.25">
      <c r="A26" s="67" t="s">
        <v>31</v>
      </c>
      <c r="B26" s="61"/>
      <c r="C26" s="37"/>
      <c r="D26" s="61"/>
      <c r="E26" s="61"/>
      <c r="F26" s="37"/>
      <c r="G26" s="37"/>
      <c r="H26" s="37"/>
      <c r="I26" s="37"/>
      <c r="J26" s="37"/>
      <c r="K26" s="37"/>
      <c r="L26" s="37"/>
      <c r="M26" s="37"/>
      <c r="N26" s="123"/>
      <c r="O26" s="208"/>
    </row>
    <row r="27" spans="1:15" s="6" customFormat="1" ht="96" customHeight="1">
      <c r="A27" s="67" t="s">
        <v>39</v>
      </c>
      <c r="B27" s="62">
        <f aca="true" t="shared" si="3" ref="B27:B32">C27+D27+E27+F27+G27+H27+I27+J27+K27+L27+M27+N27</f>
        <v>13825.2</v>
      </c>
      <c r="C27" s="37">
        <v>3261.025</v>
      </c>
      <c r="D27" s="62">
        <v>1345.94</v>
      </c>
      <c r="E27" s="62">
        <v>663.627</v>
      </c>
      <c r="F27" s="37">
        <v>1158.013</v>
      </c>
      <c r="G27" s="37">
        <v>1185.03</v>
      </c>
      <c r="H27" s="37">
        <v>698.075</v>
      </c>
      <c r="I27" s="37">
        <v>1375.882</v>
      </c>
      <c r="J27" s="37">
        <v>548.215</v>
      </c>
      <c r="K27" s="37">
        <v>583.889</v>
      </c>
      <c r="L27" s="37">
        <v>1074.284</v>
      </c>
      <c r="M27" s="37">
        <v>510.832</v>
      </c>
      <c r="N27" s="123">
        <v>1420.388</v>
      </c>
      <c r="O27" s="208"/>
    </row>
    <row r="28" spans="1:15" s="6" customFormat="1" ht="19.5" customHeight="1">
      <c r="A28" s="67" t="s">
        <v>32</v>
      </c>
      <c r="B28" s="62">
        <f t="shared" si="3"/>
        <v>13825.2</v>
      </c>
      <c r="C28" s="37">
        <v>3261.025</v>
      </c>
      <c r="D28" s="62">
        <v>1345.94</v>
      </c>
      <c r="E28" s="62">
        <v>663.627</v>
      </c>
      <c r="F28" s="37">
        <v>1158.013</v>
      </c>
      <c r="G28" s="37">
        <v>1185.03</v>
      </c>
      <c r="H28" s="37">
        <v>698.075</v>
      </c>
      <c r="I28" s="37">
        <v>1375.882</v>
      </c>
      <c r="J28" s="37">
        <v>548.215</v>
      </c>
      <c r="K28" s="37">
        <v>583.889</v>
      </c>
      <c r="L28" s="37">
        <v>1074.284</v>
      </c>
      <c r="M28" s="37">
        <v>510.832</v>
      </c>
      <c r="N28" s="123">
        <v>1420.388</v>
      </c>
      <c r="O28" s="209"/>
    </row>
    <row r="29" spans="1:15" s="6" customFormat="1" ht="142.5" customHeight="1">
      <c r="A29" s="67" t="s">
        <v>40</v>
      </c>
      <c r="B29" s="62">
        <f t="shared" si="3"/>
        <v>18998.5</v>
      </c>
      <c r="C29" s="37">
        <v>756.01666</v>
      </c>
      <c r="D29" s="62">
        <v>498.98666</v>
      </c>
      <c r="E29" s="62">
        <v>369.86666</v>
      </c>
      <c r="F29" s="37">
        <v>1681.66666</v>
      </c>
      <c r="G29" s="37">
        <v>992.00666</v>
      </c>
      <c r="H29" s="37">
        <v>1652.54666</v>
      </c>
      <c r="I29" s="37">
        <v>4554.01666</v>
      </c>
      <c r="J29" s="37">
        <v>2138.25666</v>
      </c>
      <c r="K29" s="37">
        <v>1299.79666</v>
      </c>
      <c r="L29" s="37">
        <v>1987.12666</v>
      </c>
      <c r="M29" s="37">
        <v>399.86666</v>
      </c>
      <c r="N29" s="123">
        <v>2668.34674</v>
      </c>
      <c r="O29" s="207"/>
    </row>
    <row r="30" spans="1:15" s="6" customFormat="1" ht="27.75" customHeight="1">
      <c r="A30" s="67" t="s">
        <v>32</v>
      </c>
      <c r="B30" s="62">
        <f t="shared" si="3"/>
        <v>18998.5</v>
      </c>
      <c r="C30" s="37">
        <v>756.01666</v>
      </c>
      <c r="D30" s="62">
        <v>498.98666</v>
      </c>
      <c r="E30" s="62">
        <v>369.86666</v>
      </c>
      <c r="F30" s="37">
        <v>1681.66666</v>
      </c>
      <c r="G30" s="37">
        <v>992.00666</v>
      </c>
      <c r="H30" s="37">
        <v>1652.54666</v>
      </c>
      <c r="I30" s="37">
        <v>4554.01666</v>
      </c>
      <c r="J30" s="37">
        <v>2138.25666</v>
      </c>
      <c r="K30" s="37">
        <v>1299.79666</v>
      </c>
      <c r="L30" s="37">
        <v>1987.12666</v>
      </c>
      <c r="M30" s="37">
        <v>399.86666</v>
      </c>
      <c r="N30" s="122">
        <v>2668.34674</v>
      </c>
      <c r="O30" s="208"/>
    </row>
    <row r="31" spans="1:15" s="6" customFormat="1" ht="46.5">
      <c r="A31" s="67" t="s">
        <v>41</v>
      </c>
      <c r="B31" s="62">
        <f t="shared" si="3"/>
        <v>2393.2</v>
      </c>
      <c r="C31" s="37">
        <v>91</v>
      </c>
      <c r="D31" s="62">
        <v>183.176</v>
      </c>
      <c r="E31" s="62">
        <v>231.286</v>
      </c>
      <c r="F31" s="37">
        <v>229.424</v>
      </c>
      <c r="G31" s="37">
        <v>321.41</v>
      </c>
      <c r="H31" s="37">
        <v>45.624</v>
      </c>
      <c r="I31" s="37">
        <v>190.9</v>
      </c>
      <c r="J31" s="37">
        <v>34</v>
      </c>
      <c r="K31" s="37">
        <v>76</v>
      </c>
      <c r="L31" s="37">
        <v>342.7</v>
      </c>
      <c r="M31" s="37">
        <v>321.4</v>
      </c>
      <c r="N31" s="123">
        <v>326.28</v>
      </c>
      <c r="O31" s="208"/>
    </row>
    <row r="32" spans="1:15" s="6" customFormat="1" ht="23.25">
      <c r="A32" s="67" t="s">
        <v>32</v>
      </c>
      <c r="B32" s="62">
        <f t="shared" si="3"/>
        <v>2393.2</v>
      </c>
      <c r="C32" s="37">
        <v>91</v>
      </c>
      <c r="D32" s="62">
        <v>183.176</v>
      </c>
      <c r="E32" s="62">
        <v>231.286</v>
      </c>
      <c r="F32" s="37">
        <v>229.424</v>
      </c>
      <c r="G32" s="37">
        <v>321.41</v>
      </c>
      <c r="H32" s="37">
        <v>45.624</v>
      </c>
      <c r="I32" s="37">
        <v>190.9</v>
      </c>
      <c r="J32" s="37">
        <v>34</v>
      </c>
      <c r="K32" s="37">
        <v>76</v>
      </c>
      <c r="L32" s="37">
        <v>342.7</v>
      </c>
      <c r="M32" s="37">
        <v>321.4</v>
      </c>
      <c r="N32" s="123">
        <v>326.28</v>
      </c>
      <c r="O32" s="208"/>
    </row>
    <row r="33" spans="1:15" s="6" customFormat="1" ht="22.5">
      <c r="A33" s="126" t="s">
        <v>33</v>
      </c>
      <c r="B33" s="132">
        <f>B27+B29+B31</f>
        <v>35216.899999999994</v>
      </c>
      <c r="C33" s="133">
        <f>SUM(C27:C31)</f>
        <v>8125.083320000001</v>
      </c>
      <c r="D33" s="132">
        <f>SUM(D27:D31)</f>
        <v>3873.02932</v>
      </c>
      <c r="E33" s="132">
        <f>SUM(E27:E31)</f>
        <v>2298.2733200000002</v>
      </c>
      <c r="F33" s="133">
        <f>SUM(F27:F31)</f>
        <v>5908.78332</v>
      </c>
      <c r="G33" s="133">
        <f>SUM(G27:G31)</f>
        <v>4675.483319999999</v>
      </c>
      <c r="H33" s="133">
        <f>H27+H29+H31</f>
        <v>2396.2456599999996</v>
      </c>
      <c r="I33" s="133">
        <f aca="true" t="shared" si="4" ref="I33:N33">SUM(I27:I31)</f>
        <v>12050.697320000001</v>
      </c>
      <c r="J33" s="133">
        <f t="shared" si="4"/>
        <v>5406.94332</v>
      </c>
      <c r="K33" s="133">
        <f t="shared" si="4"/>
        <v>3843.37132</v>
      </c>
      <c r="L33" s="133">
        <f t="shared" si="4"/>
        <v>6465.52132</v>
      </c>
      <c r="M33" s="133">
        <f t="shared" si="4"/>
        <v>2142.79732</v>
      </c>
      <c r="N33" s="134">
        <f t="shared" si="4"/>
        <v>8503.74948</v>
      </c>
      <c r="O33" s="208"/>
    </row>
    <row r="34" spans="1:15" s="6" customFormat="1" ht="23.25">
      <c r="A34" s="131" t="s">
        <v>32</v>
      </c>
      <c r="B34" s="132">
        <f>B33</f>
        <v>35216.899999999994</v>
      </c>
      <c r="C34" s="133">
        <f>C33</f>
        <v>8125.083320000001</v>
      </c>
      <c r="D34" s="132">
        <f aca="true" t="shared" si="5" ref="D34:M34">D33</f>
        <v>3873.02932</v>
      </c>
      <c r="E34" s="132">
        <f t="shared" si="5"/>
        <v>2298.2733200000002</v>
      </c>
      <c r="F34" s="133">
        <f t="shared" si="5"/>
        <v>5908.78332</v>
      </c>
      <c r="G34" s="133">
        <f t="shared" si="5"/>
        <v>4675.483319999999</v>
      </c>
      <c r="H34" s="133">
        <f t="shared" si="5"/>
        <v>2396.2456599999996</v>
      </c>
      <c r="I34" s="133">
        <f t="shared" si="5"/>
        <v>12050.697320000001</v>
      </c>
      <c r="J34" s="133">
        <f t="shared" si="5"/>
        <v>5406.94332</v>
      </c>
      <c r="K34" s="133">
        <f t="shared" si="5"/>
        <v>3843.37132</v>
      </c>
      <c r="L34" s="133">
        <f t="shared" si="5"/>
        <v>6465.52132</v>
      </c>
      <c r="M34" s="133">
        <f t="shared" si="5"/>
        <v>2142.79732</v>
      </c>
      <c r="N34" s="134">
        <f>N33</f>
        <v>8503.74948</v>
      </c>
      <c r="O34" s="208"/>
    </row>
    <row r="35" spans="1:15" s="6" customFormat="1" ht="18.75" customHeight="1">
      <c r="A35" s="60"/>
      <c r="B35" s="62"/>
      <c r="C35" s="37"/>
      <c r="D35" s="62"/>
      <c r="E35" s="62"/>
      <c r="F35" s="37"/>
      <c r="G35" s="37"/>
      <c r="H35" s="37"/>
      <c r="I35" s="37"/>
      <c r="J35" s="37"/>
      <c r="K35" s="37"/>
      <c r="L35" s="37"/>
      <c r="M35" s="37"/>
      <c r="N35" s="123"/>
      <c r="O35" s="208"/>
    </row>
    <row r="36" spans="1:37" s="11" customFormat="1" ht="22.5">
      <c r="A36" s="101" t="s">
        <v>0</v>
      </c>
      <c r="B36" s="102">
        <f aca="true" t="shared" si="6" ref="B36:N36">B10+B22+B33</f>
        <v>38858.49999999999</v>
      </c>
      <c r="C36" s="103">
        <f t="shared" si="6"/>
        <v>8185.52811</v>
      </c>
      <c r="D36" s="102">
        <f t="shared" si="6"/>
        <v>4015.21511</v>
      </c>
      <c r="E36" s="102">
        <f t="shared" si="6"/>
        <v>2930.5563600000005</v>
      </c>
      <c r="F36" s="103">
        <f t="shared" si="6"/>
        <v>6645.81111</v>
      </c>
      <c r="G36" s="103">
        <f t="shared" si="6"/>
        <v>5013.612109999999</v>
      </c>
      <c r="H36" s="103">
        <f t="shared" si="6"/>
        <v>2439.4314499999996</v>
      </c>
      <c r="I36" s="103">
        <f t="shared" si="6"/>
        <v>12143.38311</v>
      </c>
      <c r="J36" s="103">
        <f t="shared" si="6"/>
        <v>5791.71111</v>
      </c>
      <c r="K36" s="103">
        <f t="shared" si="6"/>
        <v>3886.55711</v>
      </c>
      <c r="L36" s="103">
        <f t="shared" si="6"/>
        <v>7172.50711</v>
      </c>
      <c r="M36" s="103">
        <f t="shared" si="6"/>
        <v>2819.98311</v>
      </c>
      <c r="N36" s="124">
        <f t="shared" si="6"/>
        <v>8546.98254</v>
      </c>
      <c r="O36" s="208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</row>
    <row r="37" spans="1:38" s="10" customFormat="1" ht="21.75">
      <c r="A37" s="106"/>
      <c r="B37" s="104"/>
      <c r="C37" s="103"/>
      <c r="D37" s="104"/>
      <c r="E37" s="104"/>
      <c r="F37" s="103"/>
      <c r="G37" s="103"/>
      <c r="H37" s="103"/>
      <c r="I37" s="103"/>
      <c r="J37" s="103"/>
      <c r="K37" s="103"/>
      <c r="L37" s="103"/>
      <c r="M37" s="137"/>
      <c r="N37" s="138"/>
      <c r="O37" s="209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6"/>
    </row>
    <row r="38" spans="1:16" ht="102" customHeight="1">
      <c r="A38" s="72"/>
      <c r="B38" s="73" t="s">
        <v>28</v>
      </c>
      <c r="C38" s="73"/>
      <c r="D38" s="212" t="s">
        <v>24</v>
      </c>
      <c r="E38" s="212"/>
      <c r="F38" s="212"/>
      <c r="G38" s="212"/>
      <c r="H38" s="212"/>
      <c r="I38" s="212"/>
      <c r="J38" s="74"/>
      <c r="K38" s="45" t="s">
        <v>26</v>
      </c>
      <c r="L38" s="41"/>
      <c r="M38" s="135"/>
      <c r="N38" s="135"/>
      <c r="O38" s="135"/>
      <c r="P38" s="75"/>
    </row>
    <row r="39" spans="1:16" ht="21.75" customHeight="1">
      <c r="A39" s="72"/>
      <c r="B39" s="75"/>
      <c r="C39" s="75"/>
      <c r="D39" s="63"/>
      <c r="E39" s="63"/>
      <c r="F39" s="213" t="s">
        <v>25</v>
      </c>
      <c r="G39" s="213"/>
      <c r="H39" s="63"/>
      <c r="I39" s="76"/>
      <c r="J39" s="77" t="s">
        <v>58</v>
      </c>
      <c r="K39" s="78"/>
      <c r="L39" s="210" t="s">
        <v>22</v>
      </c>
      <c r="M39" s="210"/>
      <c r="N39" s="210"/>
      <c r="O39" s="210"/>
      <c r="P39" s="79"/>
    </row>
    <row r="40" spans="1:16" ht="16.5">
      <c r="A40" s="72"/>
      <c r="B40" s="80"/>
      <c r="C40" s="214"/>
      <c r="D40" s="214"/>
      <c r="E40" s="65"/>
      <c r="F40" s="66"/>
      <c r="G40" s="204"/>
      <c r="H40" s="204"/>
      <c r="I40" s="79"/>
      <c r="J40" s="81"/>
      <c r="K40" s="79"/>
      <c r="L40" s="81"/>
      <c r="M40" s="79"/>
      <c r="N40" s="79"/>
      <c r="O40" s="79"/>
      <c r="P40" s="79"/>
    </row>
    <row r="41" spans="1:16" ht="16.5" customHeight="1">
      <c r="A41" s="72"/>
      <c r="B41" s="64"/>
      <c r="C41" s="107"/>
      <c r="D41" s="65"/>
      <c r="E41" s="65"/>
      <c r="F41" s="66"/>
      <c r="G41" s="65"/>
      <c r="H41" s="65"/>
      <c r="I41" s="46"/>
      <c r="J41" s="42"/>
      <c r="K41" s="46"/>
      <c r="L41" s="42"/>
      <c r="M41" s="46"/>
      <c r="N41" s="46"/>
      <c r="O41" s="46"/>
      <c r="P41" s="46"/>
    </row>
    <row r="42" spans="1:16" ht="18.75" customHeight="1">
      <c r="A42" s="72"/>
      <c r="B42" s="64"/>
      <c r="C42" s="107"/>
      <c r="D42" s="65"/>
      <c r="E42" s="65"/>
      <c r="F42" s="66"/>
      <c r="G42" s="65"/>
      <c r="H42" s="65"/>
      <c r="I42" s="46"/>
      <c r="J42" s="42"/>
      <c r="K42" s="46"/>
      <c r="L42" s="42"/>
      <c r="M42" s="46"/>
      <c r="N42" s="46"/>
      <c r="O42" s="46"/>
      <c r="P42" s="46"/>
    </row>
    <row r="43" spans="1:16" ht="24.75" customHeight="1">
      <c r="A43" s="3"/>
      <c r="B43" s="13"/>
      <c r="C43" s="211"/>
      <c r="D43" s="211"/>
      <c r="E43" s="32"/>
      <c r="F43" s="198"/>
      <c r="G43" s="198"/>
      <c r="H43" s="50"/>
      <c r="I43" s="7"/>
      <c r="J43" s="35"/>
      <c r="K43" s="47"/>
      <c r="L43" s="43"/>
      <c r="M43" s="47"/>
      <c r="N43" s="47"/>
      <c r="O43" s="47"/>
      <c r="P43" s="47"/>
    </row>
    <row r="44" spans="1:16" ht="93.75" customHeight="1">
      <c r="A44" s="3"/>
      <c r="B44" s="199" t="s">
        <v>47</v>
      </c>
      <c r="C44" s="199"/>
      <c r="D44" s="200" t="s">
        <v>29</v>
      </c>
      <c r="E44" s="200"/>
      <c r="F44" s="200"/>
      <c r="G44" s="200"/>
      <c r="H44" s="200"/>
      <c r="I44" s="200"/>
      <c r="J44" s="33"/>
      <c r="K44" s="45" t="s">
        <v>27</v>
      </c>
      <c r="L44" s="41"/>
      <c r="M44" s="136"/>
      <c r="N44" s="136"/>
      <c r="O44" s="136"/>
      <c r="P44" s="75"/>
    </row>
    <row r="45" spans="1:16" ht="18.75" customHeight="1">
      <c r="A45" s="3"/>
      <c r="B45" s="205"/>
      <c r="C45" s="205"/>
      <c r="D45" s="82"/>
      <c r="E45" s="82"/>
      <c r="F45" s="206" t="s">
        <v>25</v>
      </c>
      <c r="G45" s="206"/>
      <c r="H45" s="82"/>
      <c r="I45" s="3"/>
      <c r="J45" s="36" t="s">
        <v>59</v>
      </c>
      <c r="K45" s="47"/>
      <c r="L45" s="210" t="s">
        <v>22</v>
      </c>
      <c r="M45" s="210"/>
      <c r="N45" s="210"/>
      <c r="O45" s="210"/>
      <c r="P45" s="46"/>
    </row>
    <row r="46" spans="1:16" ht="16.5" customHeight="1">
      <c r="A46" s="13"/>
      <c r="B46" s="18"/>
      <c r="C46" s="21"/>
      <c r="D46" s="31"/>
      <c r="E46" s="31"/>
      <c r="F46" s="48"/>
      <c r="G46" s="31"/>
      <c r="H46" s="31"/>
      <c r="I46" s="17"/>
      <c r="J46" s="34"/>
      <c r="K46" s="46"/>
      <c r="L46" s="42"/>
      <c r="M46" s="46"/>
      <c r="N46" s="46"/>
      <c r="O46" s="46"/>
      <c r="P46" s="46"/>
    </row>
    <row r="47" spans="1:9" ht="16.5">
      <c r="A47" s="18"/>
      <c r="B47" s="21"/>
      <c r="C47" s="17"/>
      <c r="D47" s="46"/>
      <c r="E47" s="46"/>
      <c r="F47" s="46"/>
      <c r="G47" s="17"/>
      <c r="H47" s="17"/>
      <c r="I47" s="70"/>
    </row>
    <row r="48" spans="1:9" ht="16.5">
      <c r="A48" s="18"/>
      <c r="B48" s="21"/>
      <c r="C48" s="17"/>
      <c r="D48" s="46"/>
      <c r="E48" s="46"/>
      <c r="F48" s="46"/>
      <c r="G48" s="17"/>
      <c r="H48" s="17"/>
      <c r="I48" s="70"/>
    </row>
    <row r="49" spans="1:39" s="2" customFormat="1" ht="30.75" customHeight="1">
      <c r="A49" s="18"/>
      <c r="B49" s="21"/>
      <c r="C49" s="17"/>
      <c r="D49" s="46"/>
      <c r="E49" s="46"/>
      <c r="F49" s="46"/>
      <c r="G49" s="17"/>
      <c r="H49" s="17"/>
      <c r="I49" s="70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2" customFormat="1" ht="16.5" customHeight="1">
      <c r="A50" s="18"/>
      <c r="B50" s="21"/>
      <c r="C50" s="17"/>
      <c r="D50" s="46"/>
      <c r="E50" s="46"/>
      <c r="F50" s="46"/>
      <c r="G50" s="17"/>
      <c r="H50" s="17"/>
      <c r="I50" s="70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2" customFormat="1" ht="16.5" customHeight="1">
      <c r="A51" s="18"/>
      <c r="B51" s="21"/>
      <c r="C51" s="17"/>
      <c r="D51" s="46"/>
      <c r="E51" s="46"/>
      <c r="F51" s="46"/>
      <c r="G51" s="17"/>
      <c r="H51" s="17"/>
      <c r="I51" s="70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s="2" customFormat="1" ht="16.5" customHeight="1">
      <c r="A52" s="18"/>
      <c r="B52" s="21"/>
      <c r="C52" s="17"/>
      <c r="D52" s="46"/>
      <c r="E52" s="46"/>
      <c r="F52" s="46"/>
      <c r="G52" s="17"/>
      <c r="H52" s="17"/>
      <c r="I52" s="70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s="2" customFormat="1" ht="16.5">
      <c r="A53" s="18"/>
      <c r="B53" s="21"/>
      <c r="C53" s="17"/>
      <c r="D53" s="46"/>
      <c r="E53" s="46"/>
      <c r="F53" s="46"/>
      <c r="G53" s="17"/>
      <c r="H53" s="17"/>
      <c r="I53" s="70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2" customFormat="1" ht="16.5">
      <c r="A54" s="18"/>
      <c r="B54" s="21"/>
      <c r="C54" s="17"/>
      <c r="D54" s="46"/>
      <c r="E54" s="46"/>
      <c r="F54" s="46"/>
      <c r="G54" s="7"/>
      <c r="H54" s="7"/>
      <c r="I54" s="70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2" customFormat="1" ht="15.75">
      <c r="A55" s="1"/>
      <c r="C55" s="7"/>
      <c r="D55" s="47"/>
      <c r="E55" s="47"/>
      <c r="F55" s="47"/>
      <c r="G55" s="7"/>
      <c r="H55" s="7"/>
      <c r="I55" s="70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2" customFormat="1" ht="15.75">
      <c r="A56" s="1"/>
      <c r="C56" s="7"/>
      <c r="D56" s="47"/>
      <c r="E56" s="47"/>
      <c r="F56" s="47"/>
      <c r="G56" s="7"/>
      <c r="H56" s="7"/>
      <c r="I56" s="70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s="2" customFormat="1" ht="15.75">
      <c r="A57" s="1"/>
      <c r="C57" s="7"/>
      <c r="D57" s="47"/>
      <c r="E57" s="47"/>
      <c r="F57" s="47"/>
      <c r="G57" s="7"/>
      <c r="H57" s="7"/>
      <c r="I57" s="70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s="2" customFormat="1" ht="15.75">
      <c r="A58" s="1"/>
      <c r="C58" s="7"/>
      <c r="D58" s="47"/>
      <c r="E58" s="47"/>
      <c r="F58" s="47"/>
      <c r="G58" s="7"/>
      <c r="H58" s="7"/>
      <c r="I58" s="70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2" customFormat="1" ht="15.75">
      <c r="A59" s="1"/>
      <c r="C59" s="7"/>
      <c r="D59" s="47"/>
      <c r="E59" s="47"/>
      <c r="F59" s="47"/>
      <c r="G59" s="7"/>
      <c r="H59" s="7"/>
      <c r="I59" s="70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s="2" customFormat="1" ht="15.75">
      <c r="A60" s="1"/>
      <c r="C60" s="7"/>
      <c r="D60" s="47"/>
      <c r="E60" s="47"/>
      <c r="F60" s="47"/>
      <c r="G60" s="7"/>
      <c r="H60" s="7"/>
      <c r="I60" s="70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2" customFormat="1" ht="15.75">
      <c r="A61" s="1"/>
      <c r="C61" s="7"/>
      <c r="D61" s="47"/>
      <c r="E61" s="47"/>
      <c r="F61" s="47"/>
      <c r="G61" s="7"/>
      <c r="H61" s="7"/>
      <c r="I61" s="70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s="2" customFormat="1" ht="15.75">
      <c r="A62" s="1"/>
      <c r="C62" s="7"/>
      <c r="D62" s="47"/>
      <c r="E62" s="47"/>
      <c r="F62" s="47"/>
      <c r="G62" s="7"/>
      <c r="H62" s="7"/>
      <c r="I62" s="70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s="2" customFormat="1" ht="15.75">
      <c r="A63" s="1"/>
      <c r="C63" s="7"/>
      <c r="D63" s="47"/>
      <c r="E63" s="47"/>
      <c r="F63" s="47"/>
      <c r="G63" s="7"/>
      <c r="H63" s="7"/>
      <c r="I63" s="70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2" customFormat="1" ht="15.75">
      <c r="A64" s="1"/>
      <c r="C64" s="7"/>
      <c r="D64" s="47"/>
      <c r="E64" s="47"/>
      <c r="F64" s="47"/>
      <c r="G64" s="7"/>
      <c r="H64" s="7"/>
      <c r="I64" s="70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2" customFormat="1" ht="15.75">
      <c r="A65" s="1"/>
      <c r="C65" s="7"/>
      <c r="D65" s="47"/>
      <c r="E65" s="47"/>
      <c r="F65" s="47"/>
      <c r="G65" s="7"/>
      <c r="H65" s="7"/>
      <c r="I65" s="70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2" customFormat="1" ht="15.75">
      <c r="A66" s="1"/>
      <c r="C66" s="7"/>
      <c r="D66" s="47"/>
      <c r="E66" s="47"/>
      <c r="F66" s="47"/>
      <c r="G66" s="7"/>
      <c r="H66" s="7"/>
      <c r="I66" s="70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s="2" customFormat="1" ht="15.75">
      <c r="A67" s="1"/>
      <c r="C67" s="7"/>
      <c r="D67" s="47"/>
      <c r="E67" s="47"/>
      <c r="F67" s="47"/>
      <c r="G67" s="7"/>
      <c r="H67" s="7"/>
      <c r="I67" s="70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s="2" customFormat="1" ht="15.75">
      <c r="A68" s="1"/>
      <c r="C68" s="7"/>
      <c r="D68" s="47"/>
      <c r="E68" s="47"/>
      <c r="F68" s="47"/>
      <c r="G68" s="7"/>
      <c r="H68" s="7"/>
      <c r="I68" s="70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2" customFormat="1" ht="15.75">
      <c r="A69" s="1"/>
      <c r="C69" s="7"/>
      <c r="D69" s="47"/>
      <c r="E69" s="47"/>
      <c r="F69" s="47"/>
      <c r="G69" s="7"/>
      <c r="H69" s="7"/>
      <c r="I69" s="70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2" customFormat="1" ht="15.75">
      <c r="A70" s="1"/>
      <c r="C70" s="7"/>
      <c r="D70" s="47"/>
      <c r="E70" s="47"/>
      <c r="F70" s="47"/>
      <c r="G70" s="7"/>
      <c r="H70" s="7"/>
      <c r="I70" s="70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2" customFormat="1" ht="15.75">
      <c r="A71" s="1"/>
      <c r="C71" s="7"/>
      <c r="D71" s="47"/>
      <c r="E71" s="47"/>
      <c r="F71" s="47"/>
      <c r="G71" s="7"/>
      <c r="H71" s="7"/>
      <c r="I71" s="70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2" customFormat="1" ht="15.75">
      <c r="A72" s="1"/>
      <c r="C72" s="7"/>
      <c r="D72" s="47"/>
      <c r="E72" s="47"/>
      <c r="F72" s="47"/>
      <c r="G72" s="7"/>
      <c r="H72" s="7"/>
      <c r="I72" s="70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2" customFormat="1" ht="15.75">
      <c r="A73" s="1"/>
      <c r="C73" s="7"/>
      <c r="D73" s="47"/>
      <c r="E73" s="47"/>
      <c r="F73" s="47"/>
      <c r="G73" s="7"/>
      <c r="H73" s="7"/>
      <c r="I73" s="70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2" customFormat="1" ht="15.75">
      <c r="A74" s="1"/>
      <c r="C74" s="7"/>
      <c r="D74" s="47"/>
      <c r="E74" s="47"/>
      <c r="F74" s="47"/>
      <c r="G74" s="7"/>
      <c r="H74" s="7"/>
      <c r="I74" s="70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2" customFormat="1" ht="15.75">
      <c r="A75" s="1"/>
      <c r="C75" s="7"/>
      <c r="D75" s="47"/>
      <c r="E75" s="47"/>
      <c r="F75" s="47"/>
      <c r="G75" s="7"/>
      <c r="H75" s="7"/>
      <c r="I75" s="70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2" customFormat="1" ht="15.75">
      <c r="A76" s="1"/>
      <c r="C76" s="7"/>
      <c r="D76" s="47"/>
      <c r="E76" s="47"/>
      <c r="F76" s="47"/>
      <c r="G76" s="7"/>
      <c r="H76" s="7"/>
      <c r="I76" s="70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s="2" customFormat="1" ht="15.75">
      <c r="A77" s="1"/>
      <c r="C77" s="7"/>
      <c r="D77" s="47"/>
      <c r="E77" s="47"/>
      <c r="F77" s="47"/>
      <c r="G77" s="7"/>
      <c r="H77" s="7"/>
      <c r="I77" s="70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s="2" customFormat="1" ht="15.75">
      <c r="A78" s="1"/>
      <c r="C78" s="7"/>
      <c r="D78" s="47"/>
      <c r="E78" s="47"/>
      <c r="F78" s="47"/>
      <c r="G78" s="7"/>
      <c r="H78" s="7"/>
      <c r="I78" s="70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s="2" customFormat="1" ht="15.75">
      <c r="A79" s="1"/>
      <c r="C79" s="7"/>
      <c r="D79" s="47"/>
      <c r="E79" s="47"/>
      <c r="F79" s="47"/>
      <c r="G79" s="7"/>
      <c r="H79" s="7"/>
      <c r="I79" s="70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s="2" customFormat="1" ht="15.75">
      <c r="A80" s="1"/>
      <c r="C80" s="7"/>
      <c r="D80" s="47"/>
      <c r="E80" s="47"/>
      <c r="F80" s="47"/>
      <c r="G80" s="7"/>
      <c r="H80" s="7"/>
      <c r="I80" s="70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s="2" customFormat="1" ht="15.75">
      <c r="A81" s="1"/>
      <c r="C81" s="7"/>
      <c r="D81" s="47"/>
      <c r="E81" s="47"/>
      <c r="F81" s="47"/>
      <c r="G81" s="7"/>
      <c r="H81" s="7"/>
      <c r="I81" s="70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s="2" customFormat="1" ht="15.75">
      <c r="A82" s="1"/>
      <c r="C82" s="7"/>
      <c r="D82" s="47"/>
      <c r="E82" s="47"/>
      <c r="F82" s="47"/>
      <c r="G82" s="7"/>
      <c r="H82" s="7"/>
      <c r="I82" s="70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s="2" customFormat="1" ht="15.75">
      <c r="A83" s="1"/>
      <c r="C83" s="7"/>
      <c r="D83" s="47"/>
      <c r="E83" s="47"/>
      <c r="F83" s="47"/>
      <c r="G83" s="7"/>
      <c r="H83" s="7"/>
      <c r="I83" s="70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2" customFormat="1" ht="15.75">
      <c r="A84" s="1"/>
      <c r="C84" s="7"/>
      <c r="D84" s="47"/>
      <c r="E84" s="47"/>
      <c r="F84" s="47"/>
      <c r="G84" s="7"/>
      <c r="H84" s="7"/>
      <c r="I84" s="70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s="2" customFormat="1" ht="15.75">
      <c r="A85" s="1"/>
      <c r="C85" s="7"/>
      <c r="D85" s="47"/>
      <c r="E85" s="47"/>
      <c r="F85" s="47"/>
      <c r="G85" s="7"/>
      <c r="H85" s="7"/>
      <c r="I85" s="70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2" customFormat="1" ht="15.75">
      <c r="A86" s="1"/>
      <c r="C86" s="7"/>
      <c r="D86" s="47"/>
      <c r="E86" s="47"/>
      <c r="F86" s="47"/>
      <c r="G86" s="7"/>
      <c r="H86" s="7"/>
      <c r="I86" s="70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2" customFormat="1" ht="15.75">
      <c r="A87" s="1"/>
      <c r="C87" s="7"/>
      <c r="D87" s="47"/>
      <c r="E87" s="47"/>
      <c r="F87" s="47"/>
      <c r="G87" s="7"/>
      <c r="H87" s="7"/>
      <c r="I87" s="70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2" customFormat="1" ht="15.75">
      <c r="A88" s="1"/>
      <c r="C88" s="7"/>
      <c r="D88" s="47"/>
      <c r="E88" s="47"/>
      <c r="F88" s="47"/>
      <c r="G88" s="7"/>
      <c r="H88" s="7"/>
      <c r="I88" s="70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s="2" customFormat="1" ht="15.75">
      <c r="A89" s="1"/>
      <c r="C89" s="7"/>
      <c r="D89" s="47"/>
      <c r="E89" s="47"/>
      <c r="F89" s="47"/>
      <c r="G89" s="7"/>
      <c r="H89" s="7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s="2" customFormat="1" ht="15.75">
      <c r="A90" s="1"/>
      <c r="C90" s="7"/>
      <c r="D90" s="47"/>
      <c r="E90" s="47"/>
      <c r="F90" s="47"/>
      <c r="G90" s="7"/>
      <c r="H90" s="7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s="2" customFormat="1" ht="15.75">
      <c r="A91" s="1"/>
      <c r="C91" s="7"/>
      <c r="D91" s="47"/>
      <c r="E91" s="47"/>
      <c r="F91" s="47"/>
      <c r="G91" s="7"/>
      <c r="H91" s="7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s="2" customFormat="1" ht="15.75">
      <c r="A92" s="1"/>
      <c r="C92" s="7"/>
      <c r="D92" s="47"/>
      <c r="E92" s="47"/>
      <c r="F92" s="47"/>
      <c r="G92" s="7"/>
      <c r="H92" s="7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s="2" customFormat="1" ht="15.75">
      <c r="A93" s="1"/>
      <c r="C93" s="7"/>
      <c r="D93" s="47"/>
      <c r="E93" s="47"/>
      <c r="F93" s="47"/>
      <c r="G93" s="7"/>
      <c r="H93" s="7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s="2" customFormat="1" ht="15.75">
      <c r="A94" s="1"/>
      <c r="C94" s="7"/>
      <c r="D94" s="47"/>
      <c r="E94" s="47"/>
      <c r="F94" s="47"/>
      <c r="G94" s="7"/>
      <c r="H94" s="7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2" customFormat="1" ht="15.75">
      <c r="A95" s="1"/>
      <c r="C95" s="7"/>
      <c r="D95" s="47"/>
      <c r="E95" s="47"/>
      <c r="F95" s="47"/>
      <c r="G95" s="7"/>
      <c r="H95" s="7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s="2" customFormat="1" ht="15.75">
      <c r="A96" s="1"/>
      <c r="C96" s="7"/>
      <c r="D96" s="47"/>
      <c r="E96" s="47"/>
      <c r="F96" s="47"/>
      <c r="G96" s="7"/>
      <c r="H96" s="7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s="7" customFormat="1" ht="15.75">
      <c r="A97" s="1"/>
      <c r="B97" s="2"/>
      <c r="D97" s="47"/>
      <c r="E97" s="47"/>
      <c r="F97" s="47"/>
      <c r="I97" s="2"/>
      <c r="J97" s="2"/>
      <c r="K97" s="2"/>
      <c r="L97" s="2"/>
      <c r="M97" s="2"/>
      <c r="N97" s="2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s="7" customFormat="1" ht="15.75">
      <c r="A98" s="1"/>
      <c r="B98" s="2"/>
      <c r="D98" s="47"/>
      <c r="E98" s="47"/>
      <c r="F98" s="47"/>
      <c r="I98" s="2"/>
      <c r="J98" s="2"/>
      <c r="K98" s="2"/>
      <c r="L98" s="2"/>
      <c r="M98" s="2"/>
      <c r="N98" s="2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s="7" customFormat="1" ht="15.75">
      <c r="A99" s="1"/>
      <c r="B99" s="2"/>
      <c r="D99" s="47"/>
      <c r="E99" s="47"/>
      <c r="F99" s="47"/>
      <c r="I99" s="2"/>
      <c r="J99" s="2"/>
      <c r="K99" s="2"/>
      <c r="L99" s="2"/>
      <c r="M99" s="2"/>
      <c r="N99" s="2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s="7" customFormat="1" ht="15.75">
      <c r="A100" s="1"/>
      <c r="B100" s="2"/>
      <c r="D100" s="47"/>
      <c r="E100" s="47"/>
      <c r="F100" s="47"/>
      <c r="I100" s="2"/>
      <c r="J100" s="2"/>
      <c r="K100" s="2"/>
      <c r="L100" s="2"/>
      <c r="M100" s="2"/>
      <c r="N100" s="2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s="7" customFormat="1" ht="15.75">
      <c r="A101" s="1"/>
      <c r="B101" s="2"/>
      <c r="D101" s="47"/>
      <c r="E101" s="47"/>
      <c r="F101" s="47"/>
      <c r="I101" s="2"/>
      <c r="J101" s="2"/>
      <c r="K101" s="2"/>
      <c r="L101" s="2"/>
      <c r="M101" s="2"/>
      <c r="N101" s="2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s="7" customFormat="1" ht="15.75">
      <c r="A102" s="1"/>
      <c r="B102" s="2"/>
      <c r="D102" s="47"/>
      <c r="E102" s="47"/>
      <c r="F102" s="47"/>
      <c r="I102" s="2"/>
      <c r="J102" s="2"/>
      <c r="K102" s="2"/>
      <c r="L102" s="2"/>
      <c r="M102" s="2"/>
      <c r="N102" s="2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s="7" customFormat="1" ht="15.75">
      <c r="A103" s="1"/>
      <c r="B103" s="2"/>
      <c r="D103" s="47"/>
      <c r="E103" s="47"/>
      <c r="F103" s="47"/>
      <c r="I103" s="2"/>
      <c r="J103" s="2"/>
      <c r="K103" s="2"/>
      <c r="L103" s="2"/>
      <c r="M103" s="2"/>
      <c r="N103" s="2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s="7" customFormat="1" ht="15.75">
      <c r="A104" s="1"/>
      <c r="B104" s="2"/>
      <c r="D104" s="47"/>
      <c r="E104" s="47"/>
      <c r="F104" s="47"/>
      <c r="I104" s="2"/>
      <c r="J104" s="2"/>
      <c r="K104" s="2"/>
      <c r="L104" s="2"/>
      <c r="M104" s="2"/>
      <c r="N104" s="2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s="7" customFormat="1" ht="15.75">
      <c r="A105" s="1"/>
      <c r="B105" s="2"/>
      <c r="D105" s="47"/>
      <c r="E105" s="47"/>
      <c r="F105" s="47"/>
      <c r="I105" s="2"/>
      <c r="J105" s="2"/>
      <c r="K105" s="2"/>
      <c r="L105" s="2"/>
      <c r="M105" s="2"/>
      <c r="N105" s="2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s="7" customFormat="1" ht="15.75">
      <c r="A106" s="1"/>
      <c r="B106" s="2"/>
      <c r="D106" s="47"/>
      <c r="E106" s="47"/>
      <c r="F106" s="47"/>
      <c r="I106" s="2"/>
      <c r="J106" s="2"/>
      <c r="K106" s="2"/>
      <c r="L106" s="2"/>
      <c r="M106" s="2"/>
      <c r="N106" s="2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s="7" customFormat="1" ht="15.75">
      <c r="A107" s="1"/>
      <c r="B107" s="2"/>
      <c r="D107" s="47"/>
      <c r="E107" s="47"/>
      <c r="F107" s="47"/>
      <c r="I107" s="2"/>
      <c r="J107" s="2"/>
      <c r="K107" s="2"/>
      <c r="L107" s="2"/>
      <c r="M107" s="2"/>
      <c r="N107" s="2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s="7" customFormat="1" ht="15.75">
      <c r="A108" s="1"/>
      <c r="B108" s="2"/>
      <c r="D108" s="47"/>
      <c r="E108" s="47"/>
      <c r="F108" s="47"/>
      <c r="I108" s="2"/>
      <c r="J108" s="2"/>
      <c r="K108" s="2"/>
      <c r="L108" s="2"/>
      <c r="M108" s="2"/>
      <c r="N108" s="2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s="7" customFormat="1" ht="15.75">
      <c r="A109" s="1"/>
      <c r="B109" s="2"/>
      <c r="D109" s="47"/>
      <c r="E109" s="47"/>
      <c r="F109" s="47"/>
      <c r="I109" s="2"/>
      <c r="J109" s="2"/>
      <c r="K109" s="2"/>
      <c r="L109" s="2"/>
      <c r="M109" s="2"/>
      <c r="N109" s="2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" customFormat="1" ht="15.75">
      <c r="A110" s="1"/>
      <c r="B110" s="2"/>
      <c r="D110" s="47"/>
      <c r="E110" s="47"/>
      <c r="F110" s="47"/>
      <c r="I110" s="2"/>
      <c r="J110" s="2"/>
      <c r="K110" s="2"/>
      <c r="L110" s="2"/>
      <c r="M110" s="2"/>
      <c r="N110" s="2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" customFormat="1" ht="15.75">
      <c r="A111" s="1"/>
      <c r="B111" s="2"/>
      <c r="D111" s="47"/>
      <c r="E111" s="47"/>
      <c r="F111" s="47"/>
      <c r="I111" s="2"/>
      <c r="J111" s="2"/>
      <c r="K111" s="2"/>
      <c r="L111" s="2"/>
      <c r="M111" s="2"/>
      <c r="N111" s="2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" customFormat="1" ht="15.75">
      <c r="A112" s="1"/>
      <c r="B112" s="2"/>
      <c r="D112" s="47"/>
      <c r="E112" s="47"/>
      <c r="F112" s="47"/>
      <c r="I112" s="2"/>
      <c r="J112" s="2"/>
      <c r="K112" s="2"/>
      <c r="L112" s="2"/>
      <c r="M112" s="2"/>
      <c r="N112" s="2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" customFormat="1" ht="15.75">
      <c r="A113" s="1"/>
      <c r="B113" s="2"/>
      <c r="D113" s="47"/>
      <c r="E113" s="47"/>
      <c r="F113" s="47"/>
      <c r="I113" s="2"/>
      <c r="J113" s="2"/>
      <c r="K113" s="2"/>
      <c r="L113" s="2"/>
      <c r="M113" s="2"/>
      <c r="N113" s="2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s="7" customFormat="1" ht="15.75">
      <c r="A114" s="1"/>
      <c r="B114" s="2"/>
      <c r="D114" s="47"/>
      <c r="E114" s="47"/>
      <c r="F114" s="47"/>
      <c r="I114" s="2"/>
      <c r="J114" s="2"/>
      <c r="K114" s="2"/>
      <c r="L114" s="2"/>
      <c r="M114" s="2"/>
      <c r="N114" s="2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s="7" customFormat="1" ht="15.75">
      <c r="A115" s="1"/>
      <c r="B115" s="2"/>
      <c r="D115" s="47"/>
      <c r="E115" s="47"/>
      <c r="F115" s="47"/>
      <c r="I115" s="2"/>
      <c r="J115" s="2"/>
      <c r="K115" s="2"/>
      <c r="L115" s="2"/>
      <c r="M115" s="2"/>
      <c r="N115" s="2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s="7" customFormat="1" ht="15.75">
      <c r="A116" s="1"/>
      <c r="B116" s="2"/>
      <c r="D116" s="47"/>
      <c r="E116" s="47"/>
      <c r="F116" s="47"/>
      <c r="I116" s="2"/>
      <c r="J116" s="2"/>
      <c r="K116" s="2"/>
      <c r="L116" s="2"/>
      <c r="M116" s="2"/>
      <c r="N116" s="2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s="7" customFormat="1" ht="15.75">
      <c r="A117" s="1"/>
      <c r="B117" s="2"/>
      <c r="D117" s="47"/>
      <c r="E117" s="47"/>
      <c r="F117" s="47"/>
      <c r="I117" s="2"/>
      <c r="J117" s="2"/>
      <c r="K117" s="2"/>
      <c r="L117" s="2"/>
      <c r="M117" s="2"/>
      <c r="N117" s="2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s="7" customFormat="1" ht="15.75">
      <c r="A118" s="1"/>
      <c r="B118" s="2"/>
      <c r="D118" s="47"/>
      <c r="E118" s="47"/>
      <c r="F118" s="47"/>
      <c r="I118" s="2"/>
      <c r="J118" s="2"/>
      <c r="K118" s="2"/>
      <c r="L118" s="2"/>
      <c r="M118" s="2"/>
      <c r="N118" s="2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s="7" customFormat="1" ht="15.75">
      <c r="A119" s="1"/>
      <c r="B119" s="2"/>
      <c r="D119" s="47"/>
      <c r="E119" s="47"/>
      <c r="F119" s="47"/>
      <c r="I119" s="2"/>
      <c r="J119" s="2"/>
      <c r="K119" s="2"/>
      <c r="L119" s="2"/>
      <c r="M119" s="2"/>
      <c r="N119" s="2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s="7" customFormat="1" ht="15.75">
      <c r="A120" s="1"/>
      <c r="B120" s="2"/>
      <c r="D120" s="47"/>
      <c r="E120" s="47"/>
      <c r="F120" s="47"/>
      <c r="I120" s="2"/>
      <c r="J120" s="2"/>
      <c r="K120" s="2"/>
      <c r="L120" s="2"/>
      <c r="M120" s="2"/>
      <c r="N120" s="2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s="7" customFormat="1" ht="15.75">
      <c r="A121" s="1"/>
      <c r="B121" s="2"/>
      <c r="D121" s="47"/>
      <c r="E121" s="47"/>
      <c r="F121" s="47"/>
      <c r="I121" s="2"/>
      <c r="J121" s="2"/>
      <c r="K121" s="2"/>
      <c r="L121" s="2"/>
      <c r="M121" s="2"/>
      <c r="N121" s="2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s="7" customFormat="1" ht="15.75">
      <c r="A122" s="1"/>
      <c r="B122" s="2"/>
      <c r="D122" s="47"/>
      <c r="E122" s="47"/>
      <c r="F122" s="47"/>
      <c r="I122" s="2"/>
      <c r="J122" s="2"/>
      <c r="K122" s="2"/>
      <c r="L122" s="2"/>
      <c r="M122" s="2"/>
      <c r="N122" s="2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s="7" customFormat="1" ht="15.75">
      <c r="A123" s="1"/>
      <c r="B123" s="2"/>
      <c r="D123" s="47"/>
      <c r="E123" s="47"/>
      <c r="F123" s="47"/>
      <c r="I123" s="2"/>
      <c r="J123" s="2"/>
      <c r="K123" s="2"/>
      <c r="L123" s="2"/>
      <c r="M123" s="2"/>
      <c r="N123" s="2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s="7" customFormat="1" ht="15.75">
      <c r="A124" s="1"/>
      <c r="B124" s="2"/>
      <c r="D124" s="47"/>
      <c r="E124" s="47"/>
      <c r="F124" s="47"/>
      <c r="I124" s="2"/>
      <c r="J124" s="2"/>
      <c r="K124" s="2"/>
      <c r="L124" s="2"/>
      <c r="M124" s="2"/>
      <c r="N124" s="2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s="7" customFormat="1" ht="15.75">
      <c r="A125" s="1"/>
      <c r="B125" s="2"/>
      <c r="D125" s="47"/>
      <c r="E125" s="47"/>
      <c r="F125" s="47"/>
      <c r="I125" s="2"/>
      <c r="J125" s="2"/>
      <c r="K125" s="2"/>
      <c r="L125" s="2"/>
      <c r="M125" s="2"/>
      <c r="N125" s="2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s="7" customFormat="1" ht="15.75">
      <c r="A126" s="1"/>
      <c r="B126" s="2"/>
      <c r="D126" s="47"/>
      <c r="E126" s="47"/>
      <c r="F126" s="47"/>
      <c r="I126" s="2"/>
      <c r="J126" s="2"/>
      <c r="K126" s="2"/>
      <c r="L126" s="2"/>
      <c r="M126" s="2"/>
      <c r="N126" s="2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s="7" customFormat="1" ht="15.75">
      <c r="A127" s="1"/>
      <c r="B127" s="2"/>
      <c r="D127" s="47"/>
      <c r="E127" s="47"/>
      <c r="F127" s="47"/>
      <c r="I127" s="2"/>
      <c r="J127" s="2"/>
      <c r="K127" s="2"/>
      <c r="L127" s="2"/>
      <c r="M127" s="2"/>
      <c r="N127" s="2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s="7" customFormat="1" ht="15.75">
      <c r="A128" s="1"/>
      <c r="B128" s="2"/>
      <c r="D128" s="47"/>
      <c r="E128" s="47"/>
      <c r="F128" s="47"/>
      <c r="I128" s="2"/>
      <c r="J128" s="2"/>
      <c r="K128" s="2"/>
      <c r="L128" s="2"/>
      <c r="M128" s="2"/>
      <c r="N128" s="2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s="7" customFormat="1" ht="15.75">
      <c r="A129" s="1"/>
      <c r="B129" s="2"/>
      <c r="D129" s="47"/>
      <c r="E129" s="47"/>
      <c r="F129" s="47"/>
      <c r="I129" s="2"/>
      <c r="J129" s="2"/>
      <c r="K129" s="2"/>
      <c r="L129" s="2"/>
      <c r="M129" s="2"/>
      <c r="N129" s="2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s="7" customFormat="1" ht="15.75">
      <c r="A130" s="1"/>
      <c r="B130" s="2"/>
      <c r="D130" s="47"/>
      <c r="E130" s="47"/>
      <c r="F130" s="47"/>
      <c r="I130" s="2"/>
      <c r="J130" s="2"/>
      <c r="K130" s="2"/>
      <c r="L130" s="2"/>
      <c r="M130" s="2"/>
      <c r="N130" s="2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s="7" customFormat="1" ht="15.75">
      <c r="A131" s="1"/>
      <c r="B131" s="2"/>
      <c r="D131" s="47"/>
      <c r="E131" s="47"/>
      <c r="F131" s="47"/>
      <c r="I131" s="2"/>
      <c r="J131" s="2"/>
      <c r="K131" s="2"/>
      <c r="L131" s="2"/>
      <c r="M131" s="2"/>
      <c r="N131" s="2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s="7" customFormat="1" ht="15.75">
      <c r="A132" s="1"/>
      <c r="B132" s="2"/>
      <c r="D132" s="47"/>
      <c r="E132" s="47"/>
      <c r="F132" s="47"/>
      <c r="I132" s="2"/>
      <c r="J132" s="2"/>
      <c r="K132" s="2"/>
      <c r="L132" s="2"/>
      <c r="M132" s="2"/>
      <c r="N132" s="2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s="7" customFormat="1" ht="15.75">
      <c r="A133" s="1"/>
      <c r="B133" s="2"/>
      <c r="D133" s="47"/>
      <c r="E133" s="47"/>
      <c r="F133" s="47"/>
      <c r="I133" s="2"/>
      <c r="J133" s="2"/>
      <c r="K133" s="2"/>
      <c r="L133" s="2"/>
      <c r="M133" s="2"/>
      <c r="N133" s="2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s="7" customFormat="1" ht="15.75">
      <c r="A134" s="1"/>
      <c r="B134" s="2"/>
      <c r="D134" s="47"/>
      <c r="E134" s="47"/>
      <c r="F134" s="47"/>
      <c r="I134" s="2"/>
      <c r="J134" s="2"/>
      <c r="K134" s="2"/>
      <c r="L134" s="2"/>
      <c r="M134" s="2"/>
      <c r="N134" s="2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s="7" customFormat="1" ht="15.75">
      <c r="A135" s="1"/>
      <c r="B135" s="2"/>
      <c r="D135" s="47"/>
      <c r="E135" s="47"/>
      <c r="F135" s="47"/>
      <c r="I135" s="2"/>
      <c r="J135" s="2"/>
      <c r="K135" s="2"/>
      <c r="L135" s="2"/>
      <c r="M135" s="2"/>
      <c r="N135" s="2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s="7" customFormat="1" ht="15.75">
      <c r="A136" s="1"/>
      <c r="B136" s="2"/>
      <c r="D136" s="47"/>
      <c r="E136" s="47"/>
      <c r="F136" s="47"/>
      <c r="I136" s="2"/>
      <c r="J136" s="2"/>
      <c r="K136" s="2"/>
      <c r="L136" s="2"/>
      <c r="M136" s="2"/>
      <c r="N136" s="2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s="7" customFormat="1" ht="15.75">
      <c r="A137" s="1"/>
      <c r="B137" s="2"/>
      <c r="D137" s="47"/>
      <c r="E137" s="47"/>
      <c r="F137" s="47"/>
      <c r="I137" s="2"/>
      <c r="J137" s="2"/>
      <c r="K137" s="2"/>
      <c r="L137" s="2"/>
      <c r="M137" s="2"/>
      <c r="N137" s="2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s="7" customFormat="1" ht="15.75">
      <c r="A138" s="1"/>
      <c r="B138" s="2"/>
      <c r="D138" s="47"/>
      <c r="E138" s="47"/>
      <c r="F138" s="47"/>
      <c r="I138" s="2"/>
      <c r="J138" s="2"/>
      <c r="K138" s="2"/>
      <c r="L138" s="2"/>
      <c r="M138" s="2"/>
      <c r="N138" s="2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s="7" customFormat="1" ht="15.75">
      <c r="A139" s="1"/>
      <c r="B139" s="2"/>
      <c r="D139" s="47"/>
      <c r="E139" s="47"/>
      <c r="F139" s="47"/>
      <c r="I139" s="2"/>
      <c r="J139" s="2"/>
      <c r="K139" s="2"/>
      <c r="L139" s="2"/>
      <c r="M139" s="2"/>
      <c r="N139" s="2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7" customFormat="1" ht="15.75">
      <c r="A140" s="1"/>
      <c r="B140" s="2"/>
      <c r="D140" s="47"/>
      <c r="E140" s="47"/>
      <c r="F140" s="47"/>
      <c r="I140" s="2"/>
      <c r="J140" s="2"/>
      <c r="K140" s="2"/>
      <c r="L140" s="2"/>
      <c r="M140" s="2"/>
      <c r="N140" s="2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s="7" customFormat="1" ht="15.75">
      <c r="A141" s="1"/>
      <c r="B141" s="2"/>
      <c r="D141" s="47"/>
      <c r="E141" s="47"/>
      <c r="F141" s="47"/>
      <c r="I141" s="2"/>
      <c r="J141" s="2"/>
      <c r="K141" s="2"/>
      <c r="L141" s="2"/>
      <c r="M141" s="2"/>
      <c r="N141" s="2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s="7" customFormat="1" ht="15.75">
      <c r="A142" s="1"/>
      <c r="B142" s="2"/>
      <c r="D142" s="47"/>
      <c r="E142" s="47"/>
      <c r="F142" s="47"/>
      <c r="I142" s="2"/>
      <c r="J142" s="2"/>
      <c r="K142" s="2"/>
      <c r="L142" s="2"/>
      <c r="M142" s="2"/>
      <c r="N142" s="2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7" customFormat="1" ht="15.75">
      <c r="A143" s="1"/>
      <c r="B143" s="2"/>
      <c r="D143" s="47"/>
      <c r="E143" s="47"/>
      <c r="F143" s="47"/>
      <c r="I143" s="2"/>
      <c r="J143" s="2"/>
      <c r="K143" s="2"/>
      <c r="L143" s="2"/>
      <c r="M143" s="2"/>
      <c r="N143" s="2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s="7" customFormat="1" ht="15.75">
      <c r="A144" s="1"/>
      <c r="B144" s="2"/>
      <c r="D144" s="47"/>
      <c r="E144" s="47"/>
      <c r="F144" s="47"/>
      <c r="I144" s="2"/>
      <c r="J144" s="2"/>
      <c r="K144" s="2"/>
      <c r="L144" s="2"/>
      <c r="M144" s="2"/>
      <c r="N144" s="2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s="7" customFormat="1" ht="15.75">
      <c r="A145" s="1"/>
      <c r="B145" s="2"/>
      <c r="D145" s="47"/>
      <c r="E145" s="47"/>
      <c r="F145" s="47"/>
      <c r="I145" s="2"/>
      <c r="J145" s="2"/>
      <c r="K145" s="2"/>
      <c r="L145" s="2"/>
      <c r="M145" s="2"/>
      <c r="N145" s="2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s="7" customFormat="1" ht="15.75">
      <c r="A146" s="1"/>
      <c r="B146" s="2"/>
      <c r="D146" s="47"/>
      <c r="E146" s="47"/>
      <c r="F146" s="47"/>
      <c r="I146" s="2"/>
      <c r="J146" s="2"/>
      <c r="K146" s="2"/>
      <c r="L146" s="2"/>
      <c r="M146" s="2"/>
      <c r="N146" s="2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s="7" customFormat="1" ht="15.75">
      <c r="A147" s="1"/>
      <c r="B147" s="2"/>
      <c r="D147" s="47"/>
      <c r="E147" s="47"/>
      <c r="F147" s="47"/>
      <c r="I147" s="2"/>
      <c r="J147" s="2"/>
      <c r="K147" s="2"/>
      <c r="L147" s="2"/>
      <c r="M147" s="2"/>
      <c r="N147" s="2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s="7" customFormat="1" ht="15.75">
      <c r="A148" s="1"/>
      <c r="B148" s="2"/>
      <c r="D148" s="47"/>
      <c r="E148" s="47"/>
      <c r="F148" s="47"/>
      <c r="I148" s="2"/>
      <c r="J148" s="2"/>
      <c r="K148" s="2"/>
      <c r="L148" s="2"/>
      <c r="M148" s="2"/>
      <c r="N148" s="2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s="7" customFormat="1" ht="15.75">
      <c r="A149" s="1"/>
      <c r="B149" s="2"/>
      <c r="D149" s="47"/>
      <c r="E149" s="47"/>
      <c r="F149" s="47"/>
      <c r="I149" s="2"/>
      <c r="J149" s="2"/>
      <c r="K149" s="2"/>
      <c r="L149" s="2"/>
      <c r="M149" s="2"/>
      <c r="N149" s="2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s="7" customFormat="1" ht="15.75">
      <c r="A150" s="1"/>
      <c r="B150" s="2"/>
      <c r="D150" s="47"/>
      <c r="E150" s="47"/>
      <c r="F150" s="47"/>
      <c r="I150" s="2"/>
      <c r="J150" s="2"/>
      <c r="K150" s="2"/>
      <c r="L150" s="2"/>
      <c r="M150" s="2"/>
      <c r="N150" s="2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s="7" customFormat="1" ht="15.75">
      <c r="A151" s="1"/>
      <c r="B151" s="2"/>
      <c r="D151" s="47"/>
      <c r="E151" s="47"/>
      <c r="F151" s="47"/>
      <c r="I151" s="2"/>
      <c r="J151" s="2"/>
      <c r="K151" s="2"/>
      <c r="L151" s="2"/>
      <c r="M151" s="2"/>
      <c r="N151" s="2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s="7" customFormat="1" ht="15.75">
      <c r="A152" s="1"/>
      <c r="B152" s="2"/>
      <c r="D152" s="47"/>
      <c r="E152" s="47"/>
      <c r="F152" s="47"/>
      <c r="I152" s="2"/>
      <c r="J152" s="2"/>
      <c r="K152" s="2"/>
      <c r="L152" s="2"/>
      <c r="M152" s="2"/>
      <c r="N152" s="2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s="7" customFormat="1" ht="15.75">
      <c r="A153" s="1"/>
      <c r="B153" s="2"/>
      <c r="D153" s="47"/>
      <c r="E153" s="47"/>
      <c r="F153" s="47"/>
      <c r="I153" s="2"/>
      <c r="J153" s="2"/>
      <c r="K153" s="2"/>
      <c r="L153" s="2"/>
      <c r="M153" s="2"/>
      <c r="N153" s="2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s="7" customFormat="1" ht="15.75">
      <c r="A154" s="1"/>
      <c r="B154" s="2"/>
      <c r="D154" s="47"/>
      <c r="E154" s="47"/>
      <c r="F154" s="47"/>
      <c r="I154" s="2"/>
      <c r="J154" s="2"/>
      <c r="K154" s="2"/>
      <c r="L154" s="2"/>
      <c r="M154" s="2"/>
      <c r="N154" s="2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s="7" customFormat="1" ht="15.75">
      <c r="A155" s="1"/>
      <c r="B155" s="2"/>
      <c r="D155" s="47"/>
      <c r="E155" s="47"/>
      <c r="F155" s="47"/>
      <c r="I155" s="2"/>
      <c r="J155" s="2"/>
      <c r="K155" s="2"/>
      <c r="L155" s="2"/>
      <c r="M155" s="2"/>
      <c r="N155" s="2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s="7" customFormat="1" ht="15.75">
      <c r="A156" s="1"/>
      <c r="B156" s="2"/>
      <c r="D156" s="47"/>
      <c r="E156" s="47"/>
      <c r="F156" s="47"/>
      <c r="I156" s="2"/>
      <c r="J156" s="2"/>
      <c r="K156" s="2"/>
      <c r="L156" s="2"/>
      <c r="M156" s="2"/>
      <c r="N156" s="2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s="7" customFormat="1" ht="15.75">
      <c r="A157" s="1"/>
      <c r="B157" s="2"/>
      <c r="D157" s="47"/>
      <c r="E157" s="47"/>
      <c r="F157" s="47"/>
      <c r="I157" s="2"/>
      <c r="J157" s="2"/>
      <c r="K157" s="2"/>
      <c r="L157" s="2"/>
      <c r="M157" s="2"/>
      <c r="N157" s="2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s="7" customFormat="1" ht="15.75">
      <c r="A158" s="1"/>
      <c r="B158" s="2"/>
      <c r="D158" s="47"/>
      <c r="E158" s="47"/>
      <c r="F158" s="47"/>
      <c r="I158" s="2"/>
      <c r="J158" s="2"/>
      <c r="K158" s="2"/>
      <c r="L158" s="2"/>
      <c r="M158" s="2"/>
      <c r="N158" s="2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s="7" customFormat="1" ht="15.75">
      <c r="A159" s="1"/>
      <c r="B159" s="2"/>
      <c r="D159" s="47"/>
      <c r="E159" s="47"/>
      <c r="F159" s="47"/>
      <c r="I159" s="2"/>
      <c r="J159" s="2"/>
      <c r="K159" s="2"/>
      <c r="L159" s="2"/>
      <c r="M159" s="2"/>
      <c r="N159" s="2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s="7" customFormat="1" ht="15.75">
      <c r="A160" s="1"/>
      <c r="B160" s="2"/>
      <c r="D160" s="47"/>
      <c r="E160" s="47"/>
      <c r="F160" s="47"/>
      <c r="I160" s="2"/>
      <c r="J160" s="2"/>
      <c r="K160" s="2"/>
      <c r="L160" s="2"/>
      <c r="M160" s="2"/>
      <c r="N160" s="2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s="7" customFormat="1" ht="15.75">
      <c r="A161" s="1"/>
      <c r="B161" s="2"/>
      <c r="D161" s="47"/>
      <c r="E161" s="47"/>
      <c r="F161" s="47"/>
      <c r="I161" s="2"/>
      <c r="J161" s="2"/>
      <c r="K161" s="2"/>
      <c r="L161" s="2"/>
      <c r="M161" s="2"/>
      <c r="N161" s="2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s="7" customFormat="1" ht="15.75">
      <c r="A162" s="1"/>
      <c r="B162" s="2"/>
      <c r="D162" s="47"/>
      <c r="E162" s="47"/>
      <c r="F162" s="47"/>
      <c r="I162" s="2"/>
      <c r="J162" s="2"/>
      <c r="K162" s="2"/>
      <c r="L162" s="2"/>
      <c r="M162" s="2"/>
      <c r="N162" s="2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s="7" customFormat="1" ht="15.75">
      <c r="A163" s="1"/>
      <c r="B163" s="2"/>
      <c r="D163" s="47"/>
      <c r="E163" s="47"/>
      <c r="F163" s="47"/>
      <c r="I163" s="2"/>
      <c r="J163" s="2"/>
      <c r="K163" s="2"/>
      <c r="L163" s="2"/>
      <c r="M163" s="2"/>
      <c r="N163" s="2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s="7" customFormat="1" ht="15.75">
      <c r="A164" s="1"/>
      <c r="B164" s="2"/>
      <c r="D164" s="47"/>
      <c r="E164" s="47"/>
      <c r="F164" s="47"/>
      <c r="I164" s="2"/>
      <c r="J164" s="2"/>
      <c r="K164" s="2"/>
      <c r="L164" s="2"/>
      <c r="M164" s="2"/>
      <c r="N164" s="2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s="7" customFormat="1" ht="15.75">
      <c r="A165" s="1"/>
      <c r="B165" s="2"/>
      <c r="D165" s="47"/>
      <c r="E165" s="47"/>
      <c r="F165" s="47"/>
      <c r="I165" s="2"/>
      <c r="J165" s="2"/>
      <c r="K165" s="2"/>
      <c r="L165" s="2"/>
      <c r="M165" s="2"/>
      <c r="N165" s="2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s="7" customFormat="1" ht="15.75">
      <c r="A166" s="1"/>
      <c r="B166" s="2"/>
      <c r="D166" s="47"/>
      <c r="E166" s="47"/>
      <c r="F166" s="47"/>
      <c r="I166" s="2"/>
      <c r="J166" s="2"/>
      <c r="K166" s="2"/>
      <c r="L166" s="2"/>
      <c r="M166" s="2"/>
      <c r="N166" s="2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s="7" customFormat="1" ht="15.75">
      <c r="A167" s="1"/>
      <c r="B167" s="2"/>
      <c r="D167" s="47"/>
      <c r="E167" s="47"/>
      <c r="F167" s="47"/>
      <c r="I167" s="2"/>
      <c r="J167" s="2"/>
      <c r="K167" s="2"/>
      <c r="L167" s="2"/>
      <c r="M167" s="2"/>
      <c r="N167" s="2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s="7" customFormat="1" ht="15.75">
      <c r="A168" s="1"/>
      <c r="B168" s="2"/>
      <c r="D168" s="47"/>
      <c r="E168" s="47"/>
      <c r="F168" s="47"/>
      <c r="I168" s="2"/>
      <c r="J168" s="2"/>
      <c r="K168" s="2"/>
      <c r="L168" s="2"/>
      <c r="M168" s="2"/>
      <c r="N168" s="2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s="7" customFormat="1" ht="15.75">
      <c r="A169" s="1"/>
      <c r="B169" s="2"/>
      <c r="D169" s="47"/>
      <c r="E169" s="47"/>
      <c r="F169" s="47"/>
      <c r="I169" s="2"/>
      <c r="J169" s="2"/>
      <c r="K169" s="2"/>
      <c r="L169" s="2"/>
      <c r="M169" s="2"/>
      <c r="N169" s="2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s="7" customFormat="1" ht="15.75">
      <c r="A170" s="1"/>
      <c r="B170" s="2"/>
      <c r="D170" s="47"/>
      <c r="E170" s="47"/>
      <c r="F170" s="47"/>
      <c r="I170" s="2"/>
      <c r="J170" s="2"/>
      <c r="K170" s="2"/>
      <c r="L170" s="2"/>
      <c r="M170" s="2"/>
      <c r="N170" s="2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s="7" customFormat="1" ht="15.75">
      <c r="A171" s="1"/>
      <c r="B171" s="2"/>
      <c r="D171" s="47"/>
      <c r="E171" s="47"/>
      <c r="F171" s="47"/>
      <c r="I171" s="2"/>
      <c r="J171" s="2"/>
      <c r="K171" s="2"/>
      <c r="L171" s="2"/>
      <c r="M171" s="2"/>
      <c r="N171" s="2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s="7" customFormat="1" ht="15.75">
      <c r="A172" s="1"/>
      <c r="B172" s="2"/>
      <c r="D172" s="47"/>
      <c r="E172" s="47"/>
      <c r="F172" s="47"/>
      <c r="I172" s="2"/>
      <c r="J172" s="2"/>
      <c r="K172" s="2"/>
      <c r="L172" s="2"/>
      <c r="M172" s="2"/>
      <c r="N172" s="2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s="7" customFormat="1" ht="15.75">
      <c r="A173" s="1"/>
      <c r="B173" s="2"/>
      <c r="D173" s="47"/>
      <c r="E173" s="47"/>
      <c r="F173" s="47"/>
      <c r="I173" s="2"/>
      <c r="J173" s="2"/>
      <c r="K173" s="2"/>
      <c r="L173" s="2"/>
      <c r="M173" s="2"/>
      <c r="N173" s="2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s="7" customFormat="1" ht="15.75">
      <c r="A174" s="1"/>
      <c r="B174" s="2"/>
      <c r="D174" s="47"/>
      <c r="E174" s="47"/>
      <c r="F174" s="47"/>
      <c r="I174" s="2"/>
      <c r="J174" s="2"/>
      <c r="K174" s="2"/>
      <c r="L174" s="2"/>
      <c r="M174" s="2"/>
      <c r="N174" s="2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s="7" customFormat="1" ht="15.75">
      <c r="A175" s="1"/>
      <c r="B175" s="2"/>
      <c r="D175" s="47"/>
      <c r="E175" s="47"/>
      <c r="F175" s="47"/>
      <c r="I175" s="2"/>
      <c r="J175" s="2"/>
      <c r="K175" s="2"/>
      <c r="L175" s="2"/>
      <c r="M175" s="2"/>
      <c r="N175" s="2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s="7" customFormat="1" ht="15.75">
      <c r="A176" s="1"/>
      <c r="B176" s="2"/>
      <c r="D176" s="47"/>
      <c r="E176" s="47"/>
      <c r="F176" s="47"/>
      <c r="I176" s="2"/>
      <c r="J176" s="2"/>
      <c r="K176" s="2"/>
      <c r="L176" s="2"/>
      <c r="M176" s="2"/>
      <c r="N176" s="2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s="7" customFormat="1" ht="15.75">
      <c r="A177" s="1"/>
      <c r="B177" s="2"/>
      <c r="D177" s="47"/>
      <c r="E177" s="47"/>
      <c r="F177" s="47"/>
      <c r="I177" s="2"/>
      <c r="J177" s="2"/>
      <c r="K177" s="2"/>
      <c r="L177" s="2"/>
      <c r="M177" s="2"/>
      <c r="N177" s="2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s="7" customFormat="1" ht="15.75">
      <c r="A178" s="1"/>
      <c r="B178" s="2"/>
      <c r="D178" s="47"/>
      <c r="E178" s="47"/>
      <c r="F178" s="47"/>
      <c r="I178" s="2"/>
      <c r="J178" s="2"/>
      <c r="K178" s="2"/>
      <c r="L178" s="2"/>
      <c r="M178" s="2"/>
      <c r="N178" s="2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s="7" customFormat="1" ht="15.75">
      <c r="A179" s="1"/>
      <c r="B179" s="2"/>
      <c r="D179" s="47"/>
      <c r="E179" s="47"/>
      <c r="F179" s="47"/>
      <c r="I179" s="2"/>
      <c r="J179" s="2"/>
      <c r="K179" s="2"/>
      <c r="L179" s="2"/>
      <c r="M179" s="2"/>
      <c r="N179" s="2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s="7" customFormat="1" ht="15.75">
      <c r="A180" s="1"/>
      <c r="B180" s="2"/>
      <c r="D180" s="47"/>
      <c r="E180" s="47"/>
      <c r="F180" s="47"/>
      <c r="I180" s="2"/>
      <c r="J180" s="2"/>
      <c r="K180" s="2"/>
      <c r="L180" s="2"/>
      <c r="M180" s="2"/>
      <c r="N180" s="2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s="7" customFormat="1" ht="15.75">
      <c r="A181" s="1"/>
      <c r="B181" s="2"/>
      <c r="D181" s="47"/>
      <c r="E181" s="47"/>
      <c r="F181" s="47"/>
      <c r="I181" s="2"/>
      <c r="J181" s="2"/>
      <c r="K181" s="2"/>
      <c r="L181" s="2"/>
      <c r="M181" s="2"/>
      <c r="N181" s="2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s="7" customFormat="1" ht="15.75">
      <c r="A182" s="1"/>
      <c r="B182" s="2"/>
      <c r="D182" s="47"/>
      <c r="E182" s="47"/>
      <c r="F182" s="47"/>
      <c r="I182" s="2"/>
      <c r="J182" s="2"/>
      <c r="K182" s="2"/>
      <c r="L182" s="2"/>
      <c r="M182" s="2"/>
      <c r="N182" s="2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s="7" customFormat="1" ht="15.75">
      <c r="A183" s="1"/>
      <c r="B183" s="2"/>
      <c r="D183" s="47"/>
      <c r="E183" s="47"/>
      <c r="F183" s="47"/>
      <c r="I183" s="2"/>
      <c r="J183" s="2"/>
      <c r="K183" s="2"/>
      <c r="L183" s="2"/>
      <c r="M183" s="2"/>
      <c r="N183" s="2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s="7" customFormat="1" ht="15.75">
      <c r="A184" s="1"/>
      <c r="B184" s="2"/>
      <c r="D184" s="47"/>
      <c r="E184" s="47"/>
      <c r="F184" s="47"/>
      <c r="I184" s="2"/>
      <c r="J184" s="2"/>
      <c r="K184" s="2"/>
      <c r="L184" s="2"/>
      <c r="M184" s="2"/>
      <c r="N184" s="2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s="7" customFormat="1" ht="15.75">
      <c r="A185" s="1"/>
      <c r="B185" s="2"/>
      <c r="D185" s="47"/>
      <c r="E185" s="47"/>
      <c r="F185" s="47"/>
      <c r="I185" s="2"/>
      <c r="J185" s="2"/>
      <c r="K185" s="2"/>
      <c r="L185" s="2"/>
      <c r="M185" s="2"/>
      <c r="N185" s="2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s="7" customFormat="1" ht="15.75">
      <c r="A186" s="1"/>
      <c r="B186" s="2"/>
      <c r="D186" s="47"/>
      <c r="E186" s="47"/>
      <c r="F186" s="47"/>
      <c r="I186" s="2"/>
      <c r="J186" s="2"/>
      <c r="K186" s="2"/>
      <c r="L186" s="2"/>
      <c r="M186" s="2"/>
      <c r="N186" s="2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s="7" customFormat="1" ht="15.75">
      <c r="A187" s="1"/>
      <c r="B187" s="2"/>
      <c r="D187" s="47"/>
      <c r="E187" s="47"/>
      <c r="F187" s="47"/>
      <c r="I187" s="2"/>
      <c r="J187" s="2"/>
      <c r="K187" s="2"/>
      <c r="L187" s="2"/>
      <c r="M187" s="2"/>
      <c r="N187" s="2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s="7" customFormat="1" ht="15.75">
      <c r="A188" s="1"/>
      <c r="B188" s="2"/>
      <c r="D188" s="47"/>
      <c r="E188" s="47"/>
      <c r="F188" s="47"/>
      <c r="I188" s="2"/>
      <c r="J188" s="2"/>
      <c r="K188" s="2"/>
      <c r="L188" s="2"/>
      <c r="M188" s="2"/>
      <c r="N188" s="2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s="7" customFormat="1" ht="15.75">
      <c r="A189" s="1"/>
      <c r="B189" s="2"/>
      <c r="D189" s="47"/>
      <c r="E189" s="47"/>
      <c r="F189" s="47"/>
      <c r="I189" s="2"/>
      <c r="J189" s="2"/>
      <c r="K189" s="2"/>
      <c r="L189" s="2"/>
      <c r="M189" s="2"/>
      <c r="N189" s="2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s="7" customFormat="1" ht="15.75">
      <c r="A190" s="1"/>
      <c r="B190" s="2"/>
      <c r="D190" s="47"/>
      <c r="E190" s="47"/>
      <c r="F190" s="47"/>
      <c r="I190" s="2"/>
      <c r="J190" s="2"/>
      <c r="K190" s="2"/>
      <c r="L190" s="2"/>
      <c r="M190" s="2"/>
      <c r="N190" s="2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</sheetData>
  <sheetProtection/>
  <mergeCells count="18">
    <mergeCell ref="B45:C45"/>
    <mergeCell ref="F45:G45"/>
    <mergeCell ref="O7:O28"/>
    <mergeCell ref="O29:O37"/>
    <mergeCell ref="L39:O39"/>
    <mergeCell ref="L45:O45"/>
    <mergeCell ref="C43:D43"/>
    <mergeCell ref="D38:I38"/>
    <mergeCell ref="F39:G39"/>
    <mergeCell ref="C40:D40"/>
    <mergeCell ref="L2:O2"/>
    <mergeCell ref="F43:G43"/>
    <mergeCell ref="B44:C44"/>
    <mergeCell ref="D44:I44"/>
    <mergeCell ref="A3:A4"/>
    <mergeCell ref="B3:B4"/>
    <mergeCell ref="O3:O4"/>
    <mergeCell ref="G40:H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87"/>
  <sheetViews>
    <sheetView showGridLines="0" tabSelected="1" zoomScale="86" zoomScaleNormal="86" zoomScaleSheetLayoutView="55" workbookViewId="0" topLeftCell="S22">
      <selection activeCell="AG31" sqref="AG31"/>
    </sheetView>
  </sheetViews>
  <sheetFormatPr defaultColWidth="9.28125" defaultRowHeight="12.75"/>
  <cols>
    <col min="1" max="1" width="7.7109375" style="3" customWidth="1"/>
    <col min="2" max="2" width="52.28125" style="1" bestFit="1" customWidth="1"/>
    <col min="3" max="3" width="20.57421875" style="2" customWidth="1"/>
    <col min="4" max="5" width="21.140625" style="33" customWidth="1"/>
    <col min="6" max="6" width="16.7109375" style="49" customWidth="1"/>
    <col min="7" max="7" width="16.00390625" style="33" customWidth="1"/>
    <col min="8" max="8" width="18.7109375" style="33" customWidth="1"/>
    <col min="9" max="9" width="21.57421875" style="7" customWidth="1"/>
    <col min="10" max="10" width="16.7109375" style="35" customWidth="1"/>
    <col min="11" max="11" width="15.57421875" style="7" customWidth="1"/>
    <col min="12" max="12" width="17.00390625" style="44" customWidth="1"/>
    <col min="13" max="13" width="16.7109375" style="7" customWidth="1"/>
    <col min="14" max="14" width="15.140625" style="7" customWidth="1"/>
    <col min="15" max="15" width="17.7109375" style="7" customWidth="1"/>
    <col min="16" max="16" width="13.28125" style="7" customWidth="1"/>
    <col min="17" max="17" width="18.00390625" style="7" bestFit="1" customWidth="1"/>
    <col min="18" max="18" width="13.7109375" style="7" customWidth="1"/>
    <col min="19" max="19" width="17.421875" style="7" customWidth="1"/>
    <col min="20" max="20" width="12.00390625" style="7" customWidth="1"/>
    <col min="21" max="21" width="18.00390625" style="2" bestFit="1" customWidth="1"/>
    <col min="22" max="22" width="13.7109375" style="2" customWidth="1"/>
    <col min="23" max="23" width="18.00390625" style="2" bestFit="1" customWidth="1"/>
    <col min="24" max="24" width="13.00390625" style="2" customWidth="1"/>
    <col min="25" max="25" width="17.57421875" style="2" customWidth="1"/>
    <col min="26" max="26" width="14.28125" style="2" customWidth="1"/>
    <col min="27" max="27" width="16.57421875" style="2" customWidth="1"/>
    <col min="28" max="28" width="14.57421875" style="2" customWidth="1"/>
    <col min="29" max="29" width="16.8515625" style="2" customWidth="1"/>
    <col min="30" max="30" width="12.421875" style="2" customWidth="1"/>
    <col min="31" max="31" width="18.28125" style="2" customWidth="1"/>
    <col min="32" max="32" width="9.7109375" style="2" customWidth="1"/>
    <col min="33" max="33" width="48.00390625" style="1" customWidth="1"/>
    <col min="34" max="53" width="9.28125" style="168" customWidth="1"/>
    <col min="54" max="16384" width="9.28125" style="3" customWidth="1"/>
  </cols>
  <sheetData>
    <row r="1" spans="1:53" s="8" customFormat="1" ht="25.5" customHeight="1">
      <c r="A1" s="24"/>
      <c r="B1" s="24"/>
      <c r="C1" s="24"/>
      <c r="D1" s="28"/>
      <c r="E1" s="28"/>
      <c r="F1" s="28"/>
      <c r="G1" s="28"/>
      <c r="H1" s="28"/>
      <c r="I1" s="24"/>
      <c r="J1" s="28"/>
      <c r="K1" s="24"/>
      <c r="L1" s="38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B1" s="24"/>
      <c r="AC1" s="24"/>
      <c r="AD1" s="24"/>
      <c r="AE1" s="24"/>
      <c r="AG1" s="24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s="8" customFormat="1" ht="25.5" customHeight="1">
      <c r="A2" s="24"/>
      <c r="B2" s="24"/>
      <c r="C2" s="24"/>
      <c r="D2" s="28"/>
      <c r="E2" s="28"/>
      <c r="F2" s="28"/>
      <c r="G2" s="28"/>
      <c r="H2" s="28"/>
      <c r="I2" s="24"/>
      <c r="J2" s="28"/>
      <c r="K2" s="24"/>
      <c r="L2" s="38"/>
      <c r="N2" s="23"/>
      <c r="O2" s="23"/>
      <c r="P2" s="23"/>
      <c r="Q2" s="23"/>
      <c r="R2" s="24"/>
      <c r="S2" s="24"/>
      <c r="T2" s="24"/>
      <c r="U2" s="24"/>
      <c r="V2" s="24"/>
      <c r="W2" s="24"/>
      <c r="X2" s="24"/>
      <c r="Y2" s="24"/>
      <c r="Z2" s="24"/>
      <c r="AA2" s="51"/>
      <c r="AB2" s="52"/>
      <c r="AC2" s="52"/>
      <c r="AD2" s="52"/>
      <c r="AE2" s="52"/>
      <c r="AF2" s="53"/>
      <c r="AG2" s="52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8" customFormat="1" ht="25.5" customHeight="1">
      <c r="A3" s="24"/>
      <c r="B3" s="24"/>
      <c r="C3" s="24"/>
      <c r="D3" s="28"/>
      <c r="E3" s="28"/>
      <c r="F3" s="28"/>
      <c r="G3" s="28"/>
      <c r="H3" s="28"/>
      <c r="I3" s="24"/>
      <c r="J3" s="28"/>
      <c r="K3" s="24"/>
      <c r="L3" s="38"/>
      <c r="N3" s="23"/>
      <c r="O3" s="23"/>
      <c r="P3" s="23"/>
      <c r="Q3" s="23"/>
      <c r="R3" s="24"/>
      <c r="S3" s="24"/>
      <c r="T3" s="24"/>
      <c r="U3" s="24"/>
      <c r="V3" s="24"/>
      <c r="W3" s="24"/>
      <c r="X3" s="24"/>
      <c r="Y3" s="24"/>
      <c r="Z3" s="24"/>
      <c r="AA3" s="51" t="s">
        <v>48</v>
      </c>
      <c r="AB3" s="52"/>
      <c r="AC3" s="52"/>
      <c r="AD3" s="52"/>
      <c r="AE3" s="52"/>
      <c r="AF3" s="53"/>
      <c r="AG3" s="52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8" customFormat="1" ht="26.25">
      <c r="A4" s="24"/>
      <c r="B4" s="24"/>
      <c r="C4" s="24"/>
      <c r="D4" s="28"/>
      <c r="E4" s="28"/>
      <c r="F4" s="28"/>
      <c r="G4" s="28"/>
      <c r="H4" s="28"/>
      <c r="I4" s="24"/>
      <c r="J4" s="28"/>
      <c r="K4" s="24"/>
      <c r="L4" s="38"/>
      <c r="N4" s="27"/>
      <c r="O4" s="27"/>
      <c r="P4" s="27"/>
      <c r="Q4" s="27"/>
      <c r="R4" s="24"/>
      <c r="S4" s="24"/>
      <c r="T4" s="24"/>
      <c r="U4" s="24"/>
      <c r="V4" s="24"/>
      <c r="W4" s="24"/>
      <c r="X4" s="24"/>
      <c r="Y4" s="24"/>
      <c r="Z4" s="24"/>
      <c r="AA4" s="54" t="s">
        <v>49</v>
      </c>
      <c r="AB4" s="52"/>
      <c r="AC4" s="52"/>
      <c r="AD4" s="52"/>
      <c r="AE4" s="52"/>
      <c r="AF4" s="53"/>
      <c r="AG4" s="52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8" customFormat="1" ht="26.25">
      <c r="A5" s="24"/>
      <c r="B5" s="24"/>
      <c r="C5" s="24"/>
      <c r="D5" s="28"/>
      <c r="E5" s="28"/>
      <c r="F5" s="28"/>
      <c r="G5" s="28"/>
      <c r="H5" s="28"/>
      <c r="I5" s="24"/>
      <c r="J5" s="28"/>
      <c r="L5" s="39"/>
      <c r="R5" s="24"/>
      <c r="S5" s="24"/>
      <c r="T5" s="24"/>
      <c r="U5" s="24"/>
      <c r="V5" s="24"/>
      <c r="W5" s="24"/>
      <c r="X5" s="24"/>
      <c r="Y5" s="24"/>
      <c r="Z5" s="24"/>
      <c r="AA5" s="53"/>
      <c r="AB5" s="52"/>
      <c r="AC5" s="55" t="s">
        <v>50</v>
      </c>
      <c r="AD5" s="55"/>
      <c r="AE5" s="55"/>
      <c r="AF5" s="53"/>
      <c r="AG5" s="52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s="8" customFormat="1" ht="26.25">
      <c r="A6" s="24"/>
      <c r="B6" s="24"/>
      <c r="C6" s="24"/>
      <c r="D6" s="28"/>
      <c r="E6" s="28"/>
      <c r="F6" s="28"/>
      <c r="G6" s="28"/>
      <c r="H6" s="28"/>
      <c r="I6" s="24"/>
      <c r="J6" s="28"/>
      <c r="K6" s="24"/>
      <c r="L6" s="38"/>
      <c r="M6" s="25"/>
      <c r="N6" s="25"/>
      <c r="O6" s="25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4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33" s="15" customFormat="1" ht="26.25">
      <c r="A7" s="26"/>
      <c r="B7" s="26"/>
      <c r="C7" s="26"/>
      <c r="D7" s="29"/>
      <c r="E7" s="29"/>
      <c r="F7" s="29"/>
      <c r="G7" s="29"/>
      <c r="H7" s="29"/>
      <c r="I7" s="26"/>
      <c r="J7" s="29"/>
      <c r="K7" s="26"/>
      <c r="L7" s="40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54" s="14" customFormat="1" ht="18.75">
      <c r="A8" s="215" t="s">
        <v>6</v>
      </c>
      <c r="B8" s="201" t="s">
        <v>7</v>
      </c>
      <c r="C8" s="203" t="s">
        <v>54</v>
      </c>
      <c r="D8" s="216" t="s">
        <v>73</v>
      </c>
      <c r="E8" s="217" t="s">
        <v>52</v>
      </c>
      <c r="F8" s="216" t="s">
        <v>30</v>
      </c>
      <c r="G8" s="219" t="s">
        <v>16</v>
      </c>
      <c r="H8" s="219"/>
      <c r="I8" s="203" t="s">
        <v>1</v>
      </c>
      <c r="J8" s="203"/>
      <c r="K8" s="220" t="s">
        <v>2</v>
      </c>
      <c r="L8" s="221"/>
      <c r="M8" s="222" t="s">
        <v>3</v>
      </c>
      <c r="N8" s="222"/>
      <c r="O8" s="203" t="s">
        <v>4</v>
      </c>
      <c r="P8" s="203"/>
      <c r="Q8" s="203" t="s">
        <v>5</v>
      </c>
      <c r="R8" s="203"/>
      <c r="S8" s="203" t="s">
        <v>8</v>
      </c>
      <c r="T8" s="203"/>
      <c r="U8" s="203" t="s">
        <v>9</v>
      </c>
      <c r="V8" s="203"/>
      <c r="W8" s="223" t="s">
        <v>10</v>
      </c>
      <c r="X8" s="223"/>
      <c r="Y8" s="223" t="s">
        <v>11</v>
      </c>
      <c r="Z8" s="223"/>
      <c r="AA8" s="203" t="s">
        <v>12</v>
      </c>
      <c r="AB8" s="203"/>
      <c r="AC8" s="203" t="s">
        <v>13</v>
      </c>
      <c r="AD8" s="203"/>
      <c r="AE8" s="223" t="s">
        <v>14</v>
      </c>
      <c r="AF8" s="225"/>
      <c r="AG8" s="215" t="s">
        <v>23</v>
      </c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66"/>
    </row>
    <row r="9" spans="1:53" s="4" customFormat="1" ht="56.25">
      <c r="A9" s="215"/>
      <c r="B9" s="202"/>
      <c r="C9" s="203"/>
      <c r="D9" s="216"/>
      <c r="E9" s="218"/>
      <c r="F9" s="216"/>
      <c r="G9" s="159" t="s">
        <v>18</v>
      </c>
      <c r="H9" s="159" t="s">
        <v>17</v>
      </c>
      <c r="I9" s="56" t="s">
        <v>15</v>
      </c>
      <c r="J9" s="57" t="s">
        <v>19</v>
      </c>
      <c r="K9" s="56" t="s">
        <v>15</v>
      </c>
      <c r="L9" s="57" t="s">
        <v>19</v>
      </c>
      <c r="M9" s="186" t="s">
        <v>15</v>
      </c>
      <c r="N9" s="186" t="s">
        <v>19</v>
      </c>
      <c r="O9" s="56" t="s">
        <v>15</v>
      </c>
      <c r="P9" s="56" t="s">
        <v>19</v>
      </c>
      <c r="Q9" s="56" t="s">
        <v>15</v>
      </c>
      <c r="R9" s="56" t="s">
        <v>19</v>
      </c>
      <c r="S9" s="56" t="s">
        <v>15</v>
      </c>
      <c r="T9" s="56" t="s">
        <v>19</v>
      </c>
      <c r="U9" s="56" t="s">
        <v>15</v>
      </c>
      <c r="V9" s="56" t="s">
        <v>19</v>
      </c>
      <c r="W9" s="16" t="s">
        <v>15</v>
      </c>
      <c r="X9" s="16" t="s">
        <v>19</v>
      </c>
      <c r="Y9" s="16" t="s">
        <v>15</v>
      </c>
      <c r="Z9" s="16" t="s">
        <v>19</v>
      </c>
      <c r="AA9" s="56" t="s">
        <v>15</v>
      </c>
      <c r="AB9" s="56" t="s">
        <v>19</v>
      </c>
      <c r="AC9" s="56" t="s">
        <v>15</v>
      </c>
      <c r="AD9" s="56" t="s">
        <v>19</v>
      </c>
      <c r="AE9" s="16" t="s">
        <v>15</v>
      </c>
      <c r="AF9" s="114" t="s">
        <v>19</v>
      </c>
      <c r="AG9" s="215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</row>
    <row r="10" spans="1:53" s="5" customFormat="1" ht="18.75">
      <c r="A10" s="9">
        <v>1</v>
      </c>
      <c r="B10" s="9">
        <v>2</v>
      </c>
      <c r="C10" s="58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8">
        <v>9</v>
      </c>
      <c r="J10" s="59">
        <v>10</v>
      </c>
      <c r="K10" s="58">
        <v>11</v>
      </c>
      <c r="L10" s="59">
        <v>12</v>
      </c>
      <c r="M10" s="187">
        <v>13</v>
      </c>
      <c r="N10" s="187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19">
        <v>23</v>
      </c>
      <c r="X10" s="9">
        <v>24</v>
      </c>
      <c r="Y10" s="9">
        <v>25</v>
      </c>
      <c r="Z10" s="9">
        <v>26</v>
      </c>
      <c r="AA10" s="58">
        <v>27</v>
      </c>
      <c r="AB10" s="58">
        <v>28</v>
      </c>
      <c r="AC10" s="58">
        <v>29</v>
      </c>
      <c r="AD10" s="58">
        <v>30</v>
      </c>
      <c r="AE10" s="19">
        <v>31</v>
      </c>
      <c r="AF10" s="165">
        <v>32</v>
      </c>
      <c r="AG10" s="9">
        <v>33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</row>
    <row r="11" spans="1:53" s="47" customFormat="1" ht="22.5">
      <c r="A11" s="92" t="s">
        <v>53</v>
      </c>
      <c r="B11" s="93"/>
      <c r="C11" s="93"/>
      <c r="D11" s="94"/>
      <c r="E11" s="94"/>
      <c r="F11" s="95"/>
      <c r="G11" s="95"/>
      <c r="H11" s="95"/>
      <c r="I11" s="93"/>
      <c r="J11" s="94"/>
      <c r="K11" s="93"/>
      <c r="L11" s="96"/>
      <c r="M11" s="97"/>
      <c r="N11" s="97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8"/>
      <c r="Z11" s="98"/>
      <c r="AA11" s="98"/>
      <c r="AB11" s="98"/>
      <c r="AC11" s="98"/>
      <c r="AD11" s="98"/>
      <c r="AE11" s="98"/>
      <c r="AF11" s="98"/>
      <c r="AG11" s="125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</row>
    <row r="12" spans="1:33" ht="133.5" customHeight="1">
      <c r="A12" s="85"/>
      <c r="B12" s="139" t="s">
        <v>20</v>
      </c>
      <c r="C12" s="141"/>
      <c r="D12" s="141"/>
      <c r="E12" s="141"/>
      <c r="F12" s="141"/>
      <c r="G12" s="141"/>
      <c r="H12" s="141"/>
      <c r="I12" s="141"/>
      <c r="J12" s="87"/>
      <c r="K12" s="87"/>
      <c r="L12" s="87"/>
      <c r="M12" s="188"/>
      <c r="N12" s="188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20"/>
      <c r="AG12" s="226"/>
    </row>
    <row r="13" spans="1:33" ht="23.25">
      <c r="A13" s="85"/>
      <c r="B13" s="142" t="s">
        <v>31</v>
      </c>
      <c r="C13" s="144"/>
      <c r="D13" s="144"/>
      <c r="E13" s="144"/>
      <c r="F13" s="144"/>
      <c r="G13" s="144"/>
      <c r="H13" s="144"/>
      <c r="I13" s="144"/>
      <c r="J13" s="89"/>
      <c r="K13" s="89"/>
      <c r="L13" s="89"/>
      <c r="M13" s="189"/>
      <c r="N13" s="1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120"/>
      <c r="AG13" s="226"/>
    </row>
    <row r="14" spans="1:33" ht="210" customHeight="1">
      <c r="A14" s="85"/>
      <c r="B14" s="142" t="s">
        <v>51</v>
      </c>
      <c r="C14" s="144">
        <f>I14+K14+M14+O14+Q14+S14+U14+W14+Y14+AA14+AC14+AE14</f>
        <v>1179.5</v>
      </c>
      <c r="D14" s="144">
        <f>I14+K14+M14</f>
        <v>19</v>
      </c>
      <c r="E14" s="144">
        <f>J14+L14+N14+P14+R14+T14+V14+X14+Z14+AB14+AD14</f>
        <v>19</v>
      </c>
      <c r="F14" s="144">
        <f>J14+L14</f>
        <v>19</v>
      </c>
      <c r="G14" s="144">
        <f>E14*100/C14</f>
        <v>1.6108520559559136</v>
      </c>
      <c r="H14" s="144">
        <v>100</v>
      </c>
      <c r="I14" s="144">
        <v>19</v>
      </c>
      <c r="J14" s="89">
        <v>19</v>
      </c>
      <c r="K14" s="89">
        <v>0</v>
      </c>
      <c r="L14" s="89">
        <v>0</v>
      </c>
      <c r="M14" s="189">
        <v>0</v>
      </c>
      <c r="N14" s="189">
        <v>0</v>
      </c>
      <c r="O14" s="89">
        <v>411.9</v>
      </c>
      <c r="P14" s="89"/>
      <c r="Q14" s="89">
        <v>0</v>
      </c>
      <c r="R14" s="89"/>
      <c r="S14" s="89">
        <v>0</v>
      </c>
      <c r="T14" s="89"/>
      <c r="U14" s="89">
        <v>0</v>
      </c>
      <c r="V14" s="89"/>
      <c r="W14" s="89">
        <v>0</v>
      </c>
      <c r="X14" s="89"/>
      <c r="Y14" s="89">
        <v>0</v>
      </c>
      <c r="Z14" s="89"/>
      <c r="AA14" s="89">
        <v>374.3</v>
      </c>
      <c r="AB14" s="89"/>
      <c r="AC14" s="89">
        <v>374.3</v>
      </c>
      <c r="AD14" s="89"/>
      <c r="AE14" s="89">
        <v>0</v>
      </c>
      <c r="AF14" s="120"/>
      <c r="AG14" s="226"/>
    </row>
    <row r="15" spans="1:33" ht="22.5">
      <c r="A15" s="85"/>
      <c r="B15" s="139" t="s">
        <v>33</v>
      </c>
      <c r="C15" s="144">
        <f aca="true" t="shared" si="0" ref="C15:K15">C14</f>
        <v>1179.5</v>
      </c>
      <c r="D15" s="144">
        <f t="shared" si="0"/>
        <v>19</v>
      </c>
      <c r="E15" s="144">
        <f>F15</f>
        <v>19</v>
      </c>
      <c r="F15" s="144">
        <f t="shared" si="0"/>
        <v>19</v>
      </c>
      <c r="G15" s="144">
        <f>G14</f>
        <v>1.6108520559559136</v>
      </c>
      <c r="H15" s="144">
        <f>H14</f>
        <v>100</v>
      </c>
      <c r="I15" s="144">
        <f t="shared" si="0"/>
        <v>19</v>
      </c>
      <c r="J15" s="89">
        <f>J14</f>
        <v>19</v>
      </c>
      <c r="K15" s="89">
        <f t="shared" si="0"/>
        <v>0</v>
      </c>
      <c r="L15" s="89">
        <v>0</v>
      </c>
      <c r="M15" s="189">
        <f>M14</f>
        <v>0</v>
      </c>
      <c r="N15" s="189">
        <v>0</v>
      </c>
      <c r="O15" s="89">
        <f>O14</f>
        <v>411.9</v>
      </c>
      <c r="P15" s="89"/>
      <c r="Q15" s="89">
        <f>Q14</f>
        <v>0</v>
      </c>
      <c r="R15" s="89"/>
      <c r="S15" s="89">
        <f>S14</f>
        <v>0</v>
      </c>
      <c r="T15" s="89"/>
      <c r="U15" s="89">
        <f>U14</f>
        <v>0</v>
      </c>
      <c r="V15" s="89"/>
      <c r="W15" s="89">
        <f>W14</f>
        <v>0</v>
      </c>
      <c r="X15" s="89"/>
      <c r="Y15" s="89">
        <f>Y14</f>
        <v>0</v>
      </c>
      <c r="Z15" s="89"/>
      <c r="AA15" s="89">
        <f>AA14</f>
        <v>374.3</v>
      </c>
      <c r="AB15" s="89"/>
      <c r="AC15" s="89">
        <f>AC14</f>
        <v>374.3</v>
      </c>
      <c r="AD15" s="89"/>
      <c r="AE15" s="89">
        <f>AE14</f>
        <v>0</v>
      </c>
      <c r="AF15" s="120"/>
      <c r="AG15" s="226"/>
    </row>
    <row r="16" spans="1:33" ht="23.25">
      <c r="A16" s="85"/>
      <c r="B16" s="142" t="s">
        <v>32</v>
      </c>
      <c r="C16" s="144">
        <f>C15</f>
        <v>1179.5</v>
      </c>
      <c r="D16" s="144">
        <f>D15</f>
        <v>19</v>
      </c>
      <c r="E16" s="144">
        <f>E15</f>
        <v>19</v>
      </c>
      <c r="F16" s="144">
        <f>F14</f>
        <v>19</v>
      </c>
      <c r="G16" s="144">
        <f>G15</f>
        <v>1.6108520559559136</v>
      </c>
      <c r="H16" s="144">
        <f>H14</f>
        <v>100</v>
      </c>
      <c r="I16" s="144">
        <v>0</v>
      </c>
      <c r="J16" s="89">
        <f>J15</f>
        <v>19</v>
      </c>
      <c r="K16" s="89">
        <v>0</v>
      </c>
      <c r="L16" s="89">
        <v>0</v>
      </c>
      <c r="M16" s="189">
        <f>M15</f>
        <v>0</v>
      </c>
      <c r="N16" s="189">
        <v>0</v>
      </c>
      <c r="O16" s="89">
        <f>O15</f>
        <v>411.9</v>
      </c>
      <c r="P16" s="89"/>
      <c r="Q16" s="89">
        <f>Q15</f>
        <v>0</v>
      </c>
      <c r="R16" s="89"/>
      <c r="S16" s="89">
        <v>0</v>
      </c>
      <c r="T16" s="89"/>
      <c r="U16" s="89">
        <v>0</v>
      </c>
      <c r="V16" s="89"/>
      <c r="W16" s="89">
        <v>0</v>
      </c>
      <c r="X16" s="89"/>
      <c r="Y16" s="89">
        <f>Y15</f>
        <v>0</v>
      </c>
      <c r="Z16" s="89"/>
      <c r="AA16" s="89">
        <f>AA15</f>
        <v>374.3</v>
      </c>
      <c r="AB16" s="89"/>
      <c r="AC16" s="89">
        <f>AC15</f>
        <v>374.3</v>
      </c>
      <c r="AD16" s="89"/>
      <c r="AE16" s="89">
        <v>0</v>
      </c>
      <c r="AF16" s="120"/>
      <c r="AG16" s="226"/>
    </row>
    <row r="17" spans="1:33" ht="23.25">
      <c r="A17" s="85"/>
      <c r="B17" s="142"/>
      <c r="C17" s="144"/>
      <c r="D17" s="144"/>
      <c r="E17" s="144"/>
      <c r="F17" s="144"/>
      <c r="G17" s="144"/>
      <c r="H17" s="144"/>
      <c r="I17" s="144"/>
      <c r="J17" s="89"/>
      <c r="K17" s="89"/>
      <c r="L17" s="89"/>
      <c r="M17" s="189"/>
      <c r="N17" s="1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120"/>
      <c r="AG17" s="226"/>
    </row>
    <row r="18" spans="1:33" ht="180.75" customHeight="1">
      <c r="A18" s="85"/>
      <c r="B18" s="139" t="s">
        <v>63</v>
      </c>
      <c r="C18" s="144"/>
      <c r="D18" s="144"/>
      <c r="E18" s="144"/>
      <c r="F18" s="144"/>
      <c r="G18" s="144"/>
      <c r="H18" s="144"/>
      <c r="I18" s="144"/>
      <c r="J18" s="89"/>
      <c r="K18" s="89"/>
      <c r="L18" s="89"/>
      <c r="M18" s="189"/>
      <c r="N18" s="1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20"/>
      <c r="AG18" s="164"/>
    </row>
    <row r="19" spans="1:33" ht="22.5">
      <c r="A19" s="85"/>
      <c r="B19" s="139" t="s">
        <v>33</v>
      </c>
      <c r="C19" s="144"/>
      <c r="D19" s="144"/>
      <c r="E19" s="144"/>
      <c r="F19" s="144"/>
      <c r="G19" s="144"/>
      <c r="H19" s="144"/>
      <c r="I19" s="144"/>
      <c r="J19" s="89"/>
      <c r="K19" s="89"/>
      <c r="L19" s="89"/>
      <c r="M19" s="189"/>
      <c r="N19" s="1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120"/>
      <c r="AG19" s="164"/>
    </row>
    <row r="20" spans="1:33" ht="23.25">
      <c r="A20" s="85"/>
      <c r="B20" s="142" t="s">
        <v>32</v>
      </c>
      <c r="C20" s="144"/>
      <c r="D20" s="144"/>
      <c r="E20" s="144"/>
      <c r="F20" s="144"/>
      <c r="G20" s="144"/>
      <c r="H20" s="144"/>
      <c r="I20" s="144"/>
      <c r="J20" s="89"/>
      <c r="K20" s="89"/>
      <c r="L20" s="89"/>
      <c r="M20" s="189"/>
      <c r="N20" s="1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20"/>
      <c r="AG20" s="164"/>
    </row>
    <row r="21" spans="1:53" s="6" customFormat="1" ht="123.75" customHeight="1">
      <c r="A21" s="69"/>
      <c r="B21" s="139" t="s">
        <v>35</v>
      </c>
      <c r="C21" s="147"/>
      <c r="D21" s="147"/>
      <c r="E21" s="147"/>
      <c r="F21" s="147"/>
      <c r="G21" s="144"/>
      <c r="H21" s="144"/>
      <c r="I21" s="147"/>
      <c r="J21" s="91"/>
      <c r="K21" s="91"/>
      <c r="L21" s="91"/>
      <c r="M21" s="190"/>
      <c r="N21" s="190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22"/>
      <c r="AG21" s="164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</row>
    <row r="22" spans="1:53" s="6" customFormat="1" ht="23.25">
      <c r="A22" s="69"/>
      <c r="B22" s="142" t="s">
        <v>31</v>
      </c>
      <c r="C22" s="149"/>
      <c r="D22" s="149"/>
      <c r="E22" s="149"/>
      <c r="F22" s="149"/>
      <c r="G22" s="144"/>
      <c r="H22" s="144"/>
      <c r="I22" s="149"/>
      <c r="J22" s="37"/>
      <c r="K22" s="37"/>
      <c r="L22" s="37"/>
      <c r="M22" s="191"/>
      <c r="N22" s="19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22"/>
      <c r="AG22" s="164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</row>
    <row r="23" spans="1:53" s="6" customFormat="1" ht="101.25" customHeight="1">
      <c r="A23" s="69"/>
      <c r="B23" s="142" t="s">
        <v>34</v>
      </c>
      <c r="C23" s="149">
        <f>I23+K23+M23+O23+Q23+S23+U23+W23+Y23+AA23+AC23+AE23</f>
        <v>259.7</v>
      </c>
      <c r="D23" s="149">
        <f>I23</f>
        <v>0</v>
      </c>
      <c r="E23" s="149">
        <f>J23+L23+N23+P23+R23+T23+V23+X23+Z23+AB23+AD23</f>
        <v>0</v>
      </c>
      <c r="F23" s="149">
        <f>E23</f>
        <v>0</v>
      </c>
      <c r="G23" s="144">
        <f>E23*100/C23</f>
        <v>0</v>
      </c>
      <c r="H23" s="144">
        <v>0</v>
      </c>
      <c r="I23" s="149">
        <v>0</v>
      </c>
      <c r="J23" s="37">
        <v>0</v>
      </c>
      <c r="K23" s="37">
        <v>0</v>
      </c>
      <c r="L23" s="37">
        <v>0</v>
      </c>
      <c r="M23" s="191">
        <v>0</v>
      </c>
      <c r="N23" s="191">
        <v>0</v>
      </c>
      <c r="O23" s="37">
        <v>0</v>
      </c>
      <c r="P23" s="37"/>
      <c r="Q23" s="37">
        <v>129.85</v>
      </c>
      <c r="R23" s="37"/>
      <c r="S23" s="37">
        <v>0</v>
      </c>
      <c r="T23" s="37"/>
      <c r="U23" s="37">
        <v>0</v>
      </c>
      <c r="V23" s="37"/>
      <c r="W23" s="37">
        <v>0</v>
      </c>
      <c r="X23" s="37"/>
      <c r="Y23" s="37">
        <v>0</v>
      </c>
      <c r="Z23" s="37"/>
      <c r="AA23" s="37">
        <v>0</v>
      </c>
      <c r="AB23" s="37"/>
      <c r="AC23" s="37">
        <v>129.85</v>
      </c>
      <c r="AD23" s="37"/>
      <c r="AE23" s="37">
        <v>0</v>
      </c>
      <c r="AF23" s="122"/>
      <c r="AG23" s="164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</row>
    <row r="24" spans="1:53" s="6" customFormat="1" ht="129.75" customHeight="1">
      <c r="A24" s="69"/>
      <c r="B24" s="67" t="s">
        <v>37</v>
      </c>
      <c r="C24" s="37">
        <f>I24+K24+M24+O24+Q24+S24+U24+W24+Y24+AA24+AC24+AE24</f>
        <v>2202.3999999999996</v>
      </c>
      <c r="D24" s="37">
        <f>I24+K24+M24</f>
        <v>863.27253</v>
      </c>
      <c r="E24" s="37">
        <f>J24+L24+N24+P24+R24+T24+V24+X24+Z24+AB24+AD24</f>
        <v>224.23696</v>
      </c>
      <c r="F24" s="37">
        <f>J24+L24+N24+P24+R24+T24+V24+X24+Z24+AB24+AD24+AF24</f>
        <v>224.23696</v>
      </c>
      <c r="G24" s="89">
        <f>E24*100/C24</f>
        <v>10.181482019614966</v>
      </c>
      <c r="H24" s="89">
        <f>E24*100/D24</f>
        <v>25.975222448002604</v>
      </c>
      <c r="I24" s="37">
        <v>60.44479</v>
      </c>
      <c r="J24" s="37">
        <v>16.40891</v>
      </c>
      <c r="K24" s="37">
        <v>142.18579</v>
      </c>
      <c r="L24" s="37">
        <v>34.47506</v>
      </c>
      <c r="M24" s="191">
        <v>660.64195</v>
      </c>
      <c r="N24" s="191">
        <v>173.35299</v>
      </c>
      <c r="O24" s="37">
        <v>306.12779</v>
      </c>
      <c r="P24" s="37"/>
      <c r="Q24" s="37">
        <v>78.42879</v>
      </c>
      <c r="R24" s="37"/>
      <c r="S24" s="37">
        <v>43.18579</v>
      </c>
      <c r="T24" s="37"/>
      <c r="U24" s="37">
        <v>92.68579</v>
      </c>
      <c r="V24" s="37"/>
      <c r="W24" s="37">
        <v>384.76779</v>
      </c>
      <c r="X24" s="37"/>
      <c r="Y24" s="37">
        <v>43.18579</v>
      </c>
      <c r="Z24" s="37"/>
      <c r="AA24" s="37">
        <v>332.68579</v>
      </c>
      <c r="AB24" s="37"/>
      <c r="AC24" s="37">
        <v>34.04256</v>
      </c>
      <c r="AD24" s="37"/>
      <c r="AE24" s="37">
        <v>24.01738</v>
      </c>
      <c r="AF24" s="122"/>
      <c r="AG24" s="182" t="s">
        <v>76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</row>
    <row r="25" spans="1:53" s="6" customFormat="1" ht="22.5">
      <c r="A25" s="69"/>
      <c r="B25" s="68" t="s">
        <v>33</v>
      </c>
      <c r="C25" s="37">
        <f>C23+C24</f>
        <v>2462.0999999999995</v>
      </c>
      <c r="D25" s="37">
        <f>SUM(D23:D24)</f>
        <v>863.27253</v>
      </c>
      <c r="E25" s="37">
        <f>E23+E24</f>
        <v>224.23696</v>
      </c>
      <c r="F25" s="37">
        <f>F23+F24</f>
        <v>224.23696</v>
      </c>
      <c r="G25" s="89">
        <f>E25*100/C25</f>
        <v>9.107548840420781</v>
      </c>
      <c r="H25" s="89">
        <f>E25*100/D25</f>
        <v>25.975222448002604</v>
      </c>
      <c r="I25" s="37">
        <f>SUM(I23:I24)</f>
        <v>60.44479</v>
      </c>
      <c r="J25" s="37">
        <f>J23+J24</f>
        <v>16.40891</v>
      </c>
      <c r="K25" s="37">
        <f>SUM(K23:K24)</f>
        <v>142.18579</v>
      </c>
      <c r="L25" s="37">
        <f>L23+L24</f>
        <v>34.47506</v>
      </c>
      <c r="M25" s="191">
        <f>SUM(M23:M24)</f>
        <v>660.64195</v>
      </c>
      <c r="N25" s="191">
        <f>N23+N24</f>
        <v>173.35299</v>
      </c>
      <c r="O25" s="37">
        <f>SUM(O23:O24)</f>
        <v>306.12779</v>
      </c>
      <c r="P25" s="37"/>
      <c r="Q25" s="37">
        <f>SUM(Q23:Q24)</f>
        <v>208.27879000000001</v>
      </c>
      <c r="R25" s="37"/>
      <c r="S25" s="37">
        <f>SUM(S23:S24)</f>
        <v>43.18579</v>
      </c>
      <c r="T25" s="37"/>
      <c r="U25" s="37">
        <f aca="true" t="shared" si="1" ref="U25:AA25">SUM(U23:U24)</f>
        <v>92.68579</v>
      </c>
      <c r="V25" s="37"/>
      <c r="W25" s="37">
        <f t="shared" si="1"/>
        <v>384.76779</v>
      </c>
      <c r="X25" s="37"/>
      <c r="Y25" s="37">
        <f t="shared" si="1"/>
        <v>43.18579</v>
      </c>
      <c r="Z25" s="37"/>
      <c r="AA25" s="37">
        <f t="shared" si="1"/>
        <v>332.68579</v>
      </c>
      <c r="AB25" s="37"/>
      <c r="AC25" s="37">
        <f>SUM(AC23:AC24)</f>
        <v>163.89256</v>
      </c>
      <c r="AD25" s="37"/>
      <c r="AE25" s="37">
        <f>SUM(AE23:AE24)</f>
        <v>24.01738</v>
      </c>
      <c r="AF25" s="122"/>
      <c r="AG25" s="183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</row>
    <row r="26" spans="1:53" s="6" customFormat="1" ht="23.25">
      <c r="A26" s="69"/>
      <c r="B26" s="67" t="s">
        <v>32</v>
      </c>
      <c r="C26" s="37">
        <f aca="true" t="shared" si="2" ref="C26:I26">C25</f>
        <v>2462.0999999999995</v>
      </c>
      <c r="D26" s="37">
        <f t="shared" si="2"/>
        <v>863.27253</v>
      </c>
      <c r="E26" s="37">
        <f t="shared" si="2"/>
        <v>224.23696</v>
      </c>
      <c r="F26" s="37">
        <f t="shared" si="2"/>
        <v>224.23696</v>
      </c>
      <c r="G26" s="89">
        <f t="shared" si="2"/>
        <v>9.107548840420781</v>
      </c>
      <c r="H26" s="89">
        <f t="shared" si="2"/>
        <v>25.975222448002604</v>
      </c>
      <c r="I26" s="37">
        <f t="shared" si="2"/>
        <v>60.44479</v>
      </c>
      <c r="J26" s="37">
        <f>J25</f>
        <v>16.40891</v>
      </c>
      <c r="K26" s="37">
        <f>K25</f>
        <v>142.18579</v>
      </c>
      <c r="L26" s="37">
        <f>L25</f>
        <v>34.47506</v>
      </c>
      <c r="M26" s="191">
        <v>660.64195</v>
      </c>
      <c r="N26" s="191">
        <f>N24</f>
        <v>173.35299</v>
      </c>
      <c r="O26" s="37">
        <f>O25</f>
        <v>306.12779</v>
      </c>
      <c r="P26" s="37"/>
      <c r="Q26" s="37">
        <f>Q25</f>
        <v>208.27879000000001</v>
      </c>
      <c r="R26" s="37"/>
      <c r="S26" s="37">
        <f>S25</f>
        <v>43.18579</v>
      </c>
      <c r="T26" s="37"/>
      <c r="U26" s="37">
        <f aca="true" t="shared" si="3" ref="U26:AA26">U25</f>
        <v>92.68579</v>
      </c>
      <c r="V26" s="37"/>
      <c r="W26" s="37">
        <f t="shared" si="3"/>
        <v>384.76779</v>
      </c>
      <c r="X26" s="37"/>
      <c r="Y26" s="37">
        <f t="shared" si="3"/>
        <v>43.18579</v>
      </c>
      <c r="Z26" s="37"/>
      <c r="AA26" s="37">
        <f t="shared" si="3"/>
        <v>332.68579</v>
      </c>
      <c r="AB26" s="37"/>
      <c r="AC26" s="37">
        <f>AC25</f>
        <v>163.89256</v>
      </c>
      <c r="AD26" s="37"/>
      <c r="AE26" s="37">
        <f>AE25</f>
        <v>24.01738</v>
      </c>
      <c r="AF26" s="122"/>
      <c r="AG26" s="183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</row>
    <row r="27" spans="1:53" s="6" customFormat="1" ht="23.25">
      <c r="A27" s="69"/>
      <c r="B27" s="67"/>
      <c r="C27" s="37"/>
      <c r="D27" s="37"/>
      <c r="E27" s="37"/>
      <c r="F27" s="37"/>
      <c r="G27" s="89"/>
      <c r="H27" s="89"/>
      <c r="I27" s="37"/>
      <c r="J27" s="37"/>
      <c r="K27" s="37"/>
      <c r="L27" s="37"/>
      <c r="M27" s="191"/>
      <c r="N27" s="191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22"/>
      <c r="AG27" s="183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</row>
    <row r="28" spans="1:53" s="6" customFormat="1" ht="112.5">
      <c r="A28" s="69"/>
      <c r="B28" s="68" t="s">
        <v>38</v>
      </c>
      <c r="C28" s="37"/>
      <c r="D28" s="37"/>
      <c r="E28" s="37"/>
      <c r="F28" s="37"/>
      <c r="G28" s="89"/>
      <c r="H28" s="89"/>
      <c r="I28" s="37"/>
      <c r="J28" s="37"/>
      <c r="K28" s="37"/>
      <c r="L28" s="37"/>
      <c r="M28" s="191"/>
      <c r="N28" s="191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22"/>
      <c r="AG28" s="23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</row>
    <row r="29" spans="1:53" s="6" customFormat="1" ht="23.25">
      <c r="A29" s="69"/>
      <c r="B29" s="67" t="s">
        <v>31</v>
      </c>
      <c r="C29" s="37"/>
      <c r="D29" s="37"/>
      <c r="E29" s="37"/>
      <c r="F29" s="37"/>
      <c r="G29" s="89"/>
      <c r="H29" s="89"/>
      <c r="I29" s="37"/>
      <c r="J29" s="37"/>
      <c r="K29" s="37"/>
      <c r="L29" s="37"/>
      <c r="M29" s="191"/>
      <c r="N29" s="191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0"/>
      <c r="AF29" s="123"/>
      <c r="AG29" s="23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</row>
    <row r="30" spans="1:53" s="6" customFormat="1" ht="164.25" customHeight="1">
      <c r="A30" s="69"/>
      <c r="B30" s="67" t="s">
        <v>39</v>
      </c>
      <c r="C30" s="37">
        <f>I30+K30+M30+O30+Q30+S30+U30+W30+Y30+AA30+AC30+AE30</f>
        <v>14406.199999999997</v>
      </c>
      <c r="D30" s="37">
        <f>I30+K30+M30</f>
        <v>5452.192</v>
      </c>
      <c r="E30" s="37">
        <f>J30+L30+N30+P30+R30+T30+V30+X30+Z30+AB30+AD30+AF30</f>
        <v>4845.51271</v>
      </c>
      <c r="F30" s="37">
        <f>E30</f>
        <v>4845.51271</v>
      </c>
      <c r="G30" s="89">
        <f>E30*100/C30</f>
        <v>33.63491212117006</v>
      </c>
      <c r="H30" s="89">
        <f>E30*100/D30</f>
        <v>88.87274531050997</v>
      </c>
      <c r="I30" s="37">
        <v>3374.225</v>
      </c>
      <c r="J30" s="37">
        <v>2529.26344</v>
      </c>
      <c r="K30" s="37">
        <v>1394.14</v>
      </c>
      <c r="L30" s="37">
        <v>1485.85242</v>
      </c>
      <c r="M30" s="191">
        <v>683.827</v>
      </c>
      <c r="N30" s="191">
        <v>830.39685</v>
      </c>
      <c r="O30" s="37">
        <v>1201.413</v>
      </c>
      <c r="P30" s="37"/>
      <c r="Q30" s="37">
        <v>1274.23</v>
      </c>
      <c r="R30" s="37"/>
      <c r="S30" s="37">
        <v>736.975</v>
      </c>
      <c r="T30" s="37"/>
      <c r="U30" s="37">
        <v>1419.282</v>
      </c>
      <c r="V30" s="37"/>
      <c r="W30" s="37">
        <v>575.415</v>
      </c>
      <c r="X30" s="37"/>
      <c r="Y30" s="37">
        <v>604.089</v>
      </c>
      <c r="Z30" s="37"/>
      <c r="AA30" s="37">
        <v>1117.784</v>
      </c>
      <c r="AB30" s="37"/>
      <c r="AC30" s="37">
        <v>538.032</v>
      </c>
      <c r="AD30" s="37"/>
      <c r="AE30" s="30">
        <v>1486.788</v>
      </c>
      <c r="AF30" s="123"/>
      <c r="AG30" s="184" t="s">
        <v>77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</row>
    <row r="31" spans="1:53" s="6" customFormat="1" ht="231" customHeight="1">
      <c r="A31" s="69"/>
      <c r="B31" s="67" t="s">
        <v>40</v>
      </c>
      <c r="C31" s="37">
        <f>I31+K31+M31+O31+Q31+S31+U31+W31+Y31+AA31+AC31+AE31</f>
        <v>16938.6</v>
      </c>
      <c r="D31" s="37">
        <f>I31+K31+M31</f>
        <v>1712.36998</v>
      </c>
      <c r="E31" s="37">
        <f>J31+L31+N31+P31+R31+T31+V31+X31+Z31+AB31+AD31</f>
        <v>1599.59667</v>
      </c>
      <c r="F31" s="37">
        <f>E31</f>
        <v>1599.59667</v>
      </c>
      <c r="G31" s="37">
        <f>E31*100/C31</f>
        <v>9.443499876022813</v>
      </c>
      <c r="H31" s="37">
        <f>E31*100/D31</f>
        <v>93.41419720520912</v>
      </c>
      <c r="I31" s="37">
        <v>764.31666</v>
      </c>
      <c r="J31" s="37">
        <v>345.46414</v>
      </c>
      <c r="K31" s="37">
        <v>578.18666</v>
      </c>
      <c r="L31" s="37">
        <v>431.67345</v>
      </c>
      <c r="M31" s="191">
        <v>369.86666</v>
      </c>
      <c r="N31" s="191">
        <v>822.45908</v>
      </c>
      <c r="O31" s="37">
        <v>1681.66666</v>
      </c>
      <c r="P31" s="37"/>
      <c r="Q31" s="37">
        <v>992.00666</v>
      </c>
      <c r="R31" s="37"/>
      <c r="S31" s="37">
        <v>1626.04666</v>
      </c>
      <c r="T31" s="37"/>
      <c r="U31" s="37">
        <v>3523.87032</v>
      </c>
      <c r="V31" s="37"/>
      <c r="W31" s="37">
        <v>2112.55666</v>
      </c>
      <c r="X31" s="37"/>
      <c r="Y31" s="37">
        <v>1299.79666</v>
      </c>
      <c r="Z31" s="37"/>
      <c r="AA31" s="37">
        <v>1967.12666</v>
      </c>
      <c r="AB31" s="37"/>
      <c r="AC31" s="37">
        <v>392.36666</v>
      </c>
      <c r="AD31" s="37"/>
      <c r="AE31" s="30">
        <v>1630.79308</v>
      </c>
      <c r="AF31" s="180"/>
      <c r="AG31" s="241" t="s">
        <v>75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</row>
    <row r="32" spans="1:53" s="6" customFormat="1" ht="132.75" customHeight="1">
      <c r="A32" s="69"/>
      <c r="B32" s="67" t="s">
        <v>41</v>
      </c>
      <c r="C32" s="37">
        <f>I32+K32+M32+O32+Q32+S32+U32+W32+Y32+AA32+AC32+AE32</f>
        <v>2393.95</v>
      </c>
      <c r="D32" s="37">
        <f>I32+K32+M32</f>
        <v>552.8119999999999</v>
      </c>
      <c r="E32" s="37">
        <f>J32+L32+N32+P32+R32+T32+V32+X32+Z32+AB32+AD32</f>
        <v>217.3194</v>
      </c>
      <c r="F32" s="37">
        <f>E32</f>
        <v>217.3194</v>
      </c>
      <c r="G32" s="37">
        <f>E32*100/C32</f>
        <v>9.077858768980137</v>
      </c>
      <c r="H32" s="37">
        <f>E32*100/D32</f>
        <v>39.311628546413615</v>
      </c>
      <c r="I32" s="37">
        <v>137.6</v>
      </c>
      <c r="J32" s="37">
        <v>72.8</v>
      </c>
      <c r="K32" s="37">
        <v>183.176</v>
      </c>
      <c r="L32" s="37">
        <v>94.7694</v>
      </c>
      <c r="M32" s="191">
        <v>232.036</v>
      </c>
      <c r="N32" s="191">
        <v>49.75</v>
      </c>
      <c r="O32" s="37">
        <v>229.424</v>
      </c>
      <c r="P32" s="37"/>
      <c r="Q32" s="37">
        <v>301.41</v>
      </c>
      <c r="R32" s="37"/>
      <c r="S32" s="37">
        <v>45.624</v>
      </c>
      <c r="T32" s="37"/>
      <c r="U32" s="37">
        <v>190.4</v>
      </c>
      <c r="V32" s="37"/>
      <c r="W32" s="37">
        <v>34</v>
      </c>
      <c r="X32" s="37"/>
      <c r="Y32" s="37">
        <v>76</v>
      </c>
      <c r="Z32" s="37"/>
      <c r="AA32" s="37">
        <v>342.2</v>
      </c>
      <c r="AB32" s="37"/>
      <c r="AC32" s="37">
        <v>321.4</v>
      </c>
      <c r="AD32" s="37"/>
      <c r="AE32" s="30">
        <v>300.68</v>
      </c>
      <c r="AF32" s="123"/>
      <c r="AG32" s="239" t="s">
        <v>74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</row>
    <row r="33" spans="1:67" s="6" customFormat="1" ht="22.5">
      <c r="A33" s="69"/>
      <c r="B33" s="68" t="s">
        <v>33</v>
      </c>
      <c r="C33" s="37">
        <f>C30+C31+C32</f>
        <v>33738.74999999999</v>
      </c>
      <c r="D33" s="37">
        <f>K33</f>
        <v>2155.50266</v>
      </c>
      <c r="E33" s="37">
        <f>J33+L33+N33+P33+R33+T33+V33+X33+Z33+AB33</f>
        <v>6662.42878</v>
      </c>
      <c r="F33" s="37">
        <f>F30+F31+F32</f>
        <v>6662.42878</v>
      </c>
      <c r="G33" s="163">
        <f>E33*100/C33</f>
        <v>19.74711208921493</v>
      </c>
      <c r="H33" s="163">
        <f>E33*100/D33</f>
        <v>309.08933232306936</v>
      </c>
      <c r="I33" s="37">
        <f>SUM(I30:I32)</f>
        <v>4276.14166</v>
      </c>
      <c r="J33" s="37">
        <f>J30+J31+J32</f>
        <v>2947.5275800000004</v>
      </c>
      <c r="K33" s="37">
        <f>SUM(K30:K32)</f>
        <v>2155.50266</v>
      </c>
      <c r="L33" s="37">
        <f>L30+L31+L32</f>
        <v>2012.2952699999998</v>
      </c>
      <c r="M33" s="191">
        <f>SUM(M30:M32)</f>
        <v>1285.72966</v>
      </c>
      <c r="N33" s="191">
        <f>N30+N31+N32</f>
        <v>1702.60593</v>
      </c>
      <c r="O33" s="37">
        <f>SUM(O30:O32)</f>
        <v>3112.5036600000003</v>
      </c>
      <c r="P33" s="37"/>
      <c r="Q33" s="37">
        <f>SUM(Q30:Q32)</f>
        <v>2567.64666</v>
      </c>
      <c r="R33" s="37"/>
      <c r="S33" s="37">
        <f>S30+S31+S32</f>
        <v>2408.6456599999997</v>
      </c>
      <c r="T33" s="37"/>
      <c r="U33" s="37">
        <f aca="true" t="shared" si="4" ref="U33:AA33">SUM(U30:U32)</f>
        <v>5133.55232</v>
      </c>
      <c r="V33" s="37"/>
      <c r="W33" s="37">
        <f t="shared" si="4"/>
        <v>2721.97166</v>
      </c>
      <c r="X33" s="37"/>
      <c r="Y33" s="37">
        <f t="shared" si="4"/>
        <v>1979.88566</v>
      </c>
      <c r="Z33" s="37"/>
      <c r="AA33" s="37">
        <f t="shared" si="4"/>
        <v>3427.11066</v>
      </c>
      <c r="AB33" s="37"/>
      <c r="AC33" s="37">
        <f>SUM(AC30:AC32)</f>
        <v>1251.79866</v>
      </c>
      <c r="AD33" s="37"/>
      <c r="AE33" s="30">
        <f>SUM(AE30:AE32)</f>
        <v>3418.2610799999998</v>
      </c>
      <c r="AF33" s="123"/>
      <c r="AG33" s="240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</row>
    <row r="34" spans="1:67" s="6" customFormat="1" ht="23.25">
      <c r="A34" s="69"/>
      <c r="B34" s="67" t="s">
        <v>32</v>
      </c>
      <c r="C34" s="37">
        <f aca="true" t="shared" si="5" ref="C34:I34">C33</f>
        <v>33738.74999999999</v>
      </c>
      <c r="D34" s="37">
        <f t="shared" si="5"/>
        <v>2155.50266</v>
      </c>
      <c r="E34" s="37">
        <f t="shared" si="5"/>
        <v>6662.42878</v>
      </c>
      <c r="F34" s="37">
        <f t="shared" si="5"/>
        <v>6662.42878</v>
      </c>
      <c r="G34" s="163">
        <f t="shared" si="5"/>
        <v>19.74711208921493</v>
      </c>
      <c r="H34" s="163">
        <f t="shared" si="5"/>
        <v>309.08933232306936</v>
      </c>
      <c r="I34" s="37">
        <f t="shared" si="5"/>
        <v>4276.14166</v>
      </c>
      <c r="J34" s="37">
        <f>J33</f>
        <v>2947.5275800000004</v>
      </c>
      <c r="K34" s="37">
        <f aca="true" t="shared" si="6" ref="K34:AC34">K33</f>
        <v>2155.50266</v>
      </c>
      <c r="L34" s="37">
        <f>L30+L31+L32</f>
        <v>2012.2952699999998</v>
      </c>
      <c r="M34" s="191">
        <f t="shared" si="6"/>
        <v>1285.72966</v>
      </c>
      <c r="N34" s="191">
        <f>N30+N31+N32</f>
        <v>1702.60593</v>
      </c>
      <c r="O34" s="37">
        <f t="shared" si="6"/>
        <v>3112.5036600000003</v>
      </c>
      <c r="P34" s="37"/>
      <c r="Q34" s="37">
        <f t="shared" si="6"/>
        <v>2567.64666</v>
      </c>
      <c r="R34" s="37"/>
      <c r="S34" s="37">
        <f t="shared" si="6"/>
        <v>2408.6456599999997</v>
      </c>
      <c r="T34" s="37"/>
      <c r="U34" s="37">
        <f t="shared" si="6"/>
        <v>5133.55232</v>
      </c>
      <c r="V34" s="37"/>
      <c r="W34" s="37">
        <f t="shared" si="6"/>
        <v>2721.97166</v>
      </c>
      <c r="X34" s="37"/>
      <c r="Y34" s="37">
        <f t="shared" si="6"/>
        <v>1979.88566</v>
      </c>
      <c r="Z34" s="37"/>
      <c r="AA34" s="37">
        <f t="shared" si="6"/>
        <v>3427.11066</v>
      </c>
      <c r="AB34" s="37"/>
      <c r="AC34" s="37">
        <f t="shared" si="6"/>
        <v>1251.79866</v>
      </c>
      <c r="AD34" s="37"/>
      <c r="AE34" s="30">
        <f>AE33</f>
        <v>3418.2610799999998</v>
      </c>
      <c r="AF34" s="123"/>
      <c r="AG34" s="240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</row>
    <row r="35" spans="1:67" s="6" customFormat="1" ht="18.75" customHeight="1">
      <c r="A35" s="69"/>
      <c r="B35" s="60"/>
      <c r="C35" s="37"/>
      <c r="D35" s="37"/>
      <c r="E35" s="37"/>
      <c r="F35" s="37"/>
      <c r="G35" s="163"/>
      <c r="H35" s="163"/>
      <c r="I35" s="37"/>
      <c r="J35" s="37"/>
      <c r="K35" s="37"/>
      <c r="L35" s="37"/>
      <c r="M35" s="191"/>
      <c r="N35" s="191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0"/>
      <c r="AF35" s="123"/>
      <c r="AG35" s="164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67" s="11" customFormat="1" ht="22.5">
      <c r="A36" s="100"/>
      <c r="B36" s="101" t="s">
        <v>0</v>
      </c>
      <c r="C36" s="103">
        <f>C15+C25+C33</f>
        <v>37380.34999999999</v>
      </c>
      <c r="D36" s="103">
        <f>D15+D26+D33</f>
        <v>3037.7751900000003</v>
      </c>
      <c r="E36" s="103">
        <f>E15+E25+E33</f>
        <v>6905.66574</v>
      </c>
      <c r="F36" s="103">
        <f>F15+F25+F33</f>
        <v>6905.66574</v>
      </c>
      <c r="G36" s="103">
        <f>E36*100/C36</f>
        <v>18.474053185697837</v>
      </c>
      <c r="H36" s="103">
        <f>E36*100/D36</f>
        <v>227.32642503410528</v>
      </c>
      <c r="I36" s="103">
        <f aca="true" t="shared" si="7" ref="I36:O36">I15+I25+I33</f>
        <v>4355.58645</v>
      </c>
      <c r="J36" s="103">
        <f t="shared" si="7"/>
        <v>2982.9364900000005</v>
      </c>
      <c r="K36" s="103">
        <f t="shared" si="7"/>
        <v>2297.68845</v>
      </c>
      <c r="L36" s="103">
        <f t="shared" si="7"/>
        <v>2046.7703299999998</v>
      </c>
      <c r="M36" s="103">
        <f t="shared" si="7"/>
        <v>1946.37161</v>
      </c>
      <c r="N36" s="103">
        <f t="shared" si="7"/>
        <v>1875.95892</v>
      </c>
      <c r="O36" s="103">
        <f t="shared" si="7"/>
        <v>3830.5314500000004</v>
      </c>
      <c r="P36" s="103"/>
      <c r="Q36" s="103">
        <f aca="true" t="shared" si="8" ref="Q36:W36">Q15+Q25+Q33</f>
        <v>2775.9254499999997</v>
      </c>
      <c r="R36" s="103"/>
      <c r="S36" s="103">
        <f t="shared" si="8"/>
        <v>2451.8314499999997</v>
      </c>
      <c r="T36" s="103"/>
      <c r="U36" s="103">
        <f t="shared" si="8"/>
        <v>5226.23811</v>
      </c>
      <c r="V36" s="103"/>
      <c r="W36" s="103">
        <f t="shared" si="8"/>
        <v>3106.73945</v>
      </c>
      <c r="X36" s="103"/>
      <c r="Y36" s="103">
        <f>Y15+Y25+Y33</f>
        <v>2023.07145</v>
      </c>
      <c r="Z36" s="103"/>
      <c r="AA36" s="103">
        <f>AA15+AA25+AA33</f>
        <v>4134.09645</v>
      </c>
      <c r="AB36" s="103"/>
      <c r="AC36" s="103">
        <f>AC15+AC25+AC33</f>
        <v>1789.9912199999999</v>
      </c>
      <c r="AD36" s="103"/>
      <c r="AE36" s="103">
        <f>AE15+AE25+AE33</f>
        <v>3442.2784599999995</v>
      </c>
      <c r="AF36" s="124"/>
      <c r="AG36" s="164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</row>
    <row r="37" spans="1:67" s="10" customFormat="1" ht="21.75">
      <c r="A37" s="105"/>
      <c r="B37" s="10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24"/>
      <c r="AG37" s="164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</row>
    <row r="38" spans="1:67" ht="102" customHeight="1">
      <c r="A38" s="72"/>
      <c r="B38" s="73" t="s">
        <v>28</v>
      </c>
      <c r="C38" s="73"/>
      <c r="D38" s="227" t="s">
        <v>24</v>
      </c>
      <c r="E38" s="227"/>
      <c r="F38" s="227"/>
      <c r="G38" s="227"/>
      <c r="H38" s="227"/>
      <c r="I38" s="227"/>
      <c r="J38" s="74"/>
      <c r="K38" s="45" t="s">
        <v>26</v>
      </c>
      <c r="L38" s="41"/>
      <c r="M38" s="224"/>
      <c r="N38" s="224"/>
      <c r="O38" s="224"/>
      <c r="P38" s="224"/>
      <c r="Q38" s="17"/>
      <c r="R38" s="17"/>
      <c r="S38" s="17"/>
      <c r="T38" s="17"/>
      <c r="U38" s="70"/>
      <c r="V38" s="70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</row>
    <row r="39" spans="1:22" ht="20.25">
      <c r="A39" s="72"/>
      <c r="B39" s="75"/>
      <c r="C39" s="75"/>
      <c r="D39" s="63"/>
      <c r="E39" s="63"/>
      <c r="F39" s="213" t="s">
        <v>25</v>
      </c>
      <c r="G39" s="213"/>
      <c r="H39" s="63"/>
      <c r="I39" s="76"/>
      <c r="J39" s="77" t="s">
        <v>21</v>
      </c>
      <c r="K39" s="78"/>
      <c r="L39" s="210" t="s">
        <v>22</v>
      </c>
      <c r="M39" s="210"/>
      <c r="N39" s="210"/>
      <c r="O39" s="210"/>
      <c r="P39" s="79"/>
      <c r="Q39" s="17"/>
      <c r="R39" s="17"/>
      <c r="S39" s="17"/>
      <c r="T39" s="17"/>
      <c r="U39" s="70"/>
      <c r="V39" s="70"/>
    </row>
    <row r="40" spans="2:22" ht="24.75" customHeight="1">
      <c r="B40" s="13"/>
      <c r="C40" s="211"/>
      <c r="D40" s="211"/>
      <c r="E40" s="32"/>
      <c r="F40" s="198"/>
      <c r="G40" s="198"/>
      <c r="H40" s="50"/>
      <c r="K40" s="47"/>
      <c r="L40" s="43"/>
      <c r="M40" s="47"/>
      <c r="N40" s="47"/>
      <c r="O40" s="47"/>
      <c r="P40" s="47"/>
      <c r="U40" s="70"/>
      <c r="V40" s="70"/>
    </row>
    <row r="41" spans="2:22" ht="93.75" customHeight="1">
      <c r="B41" s="230" t="s">
        <v>47</v>
      </c>
      <c r="C41" s="230"/>
      <c r="D41" s="231" t="s">
        <v>29</v>
      </c>
      <c r="E41" s="231"/>
      <c r="F41" s="231"/>
      <c r="G41" s="231"/>
      <c r="H41" s="231"/>
      <c r="I41" s="231"/>
      <c r="J41" s="33"/>
      <c r="K41" s="45" t="s">
        <v>27</v>
      </c>
      <c r="L41" s="41"/>
      <c r="M41" s="224"/>
      <c r="N41" s="224"/>
      <c r="O41" s="224"/>
      <c r="P41" s="224"/>
      <c r="U41" s="70"/>
      <c r="V41" s="70"/>
    </row>
    <row r="42" spans="2:22" ht="20.25">
      <c r="B42" s="205"/>
      <c r="C42" s="205"/>
      <c r="D42" s="82"/>
      <c r="E42" s="82"/>
      <c r="F42" s="206" t="s">
        <v>25</v>
      </c>
      <c r="G42" s="206"/>
      <c r="H42" s="82"/>
      <c r="I42" s="3"/>
      <c r="J42" s="36" t="s">
        <v>21</v>
      </c>
      <c r="K42" s="47"/>
      <c r="L42" s="210" t="s">
        <v>22</v>
      </c>
      <c r="M42" s="210"/>
      <c r="N42" s="210"/>
      <c r="O42" s="210"/>
      <c r="P42" s="46"/>
      <c r="U42" s="70"/>
      <c r="V42" s="70"/>
    </row>
    <row r="43" spans="1:22" ht="16.5">
      <c r="A43" s="13"/>
      <c r="B43" s="18"/>
      <c r="C43" s="21"/>
      <c r="D43" s="31"/>
      <c r="E43" s="31"/>
      <c r="F43" s="48"/>
      <c r="G43" s="31"/>
      <c r="H43" s="31"/>
      <c r="I43" s="17"/>
      <c r="J43" s="34"/>
      <c r="K43" s="46"/>
      <c r="L43" s="42"/>
      <c r="M43" s="46"/>
      <c r="N43" s="46"/>
      <c r="O43" s="46"/>
      <c r="P43" s="46"/>
      <c r="Q43" s="17"/>
      <c r="R43" s="17"/>
      <c r="S43" s="17"/>
      <c r="T43" s="17"/>
      <c r="U43" s="70"/>
      <c r="V43" s="70"/>
    </row>
    <row r="44" spans="1:22" ht="16.5">
      <c r="A44" s="13"/>
      <c r="B44" s="18"/>
      <c r="C44" s="21"/>
      <c r="D44" s="31"/>
      <c r="E44" s="31"/>
      <c r="F44" s="48"/>
      <c r="G44" s="31"/>
      <c r="H44" s="31"/>
      <c r="I44" s="17"/>
      <c r="J44" s="34"/>
      <c r="K44" s="46"/>
      <c r="L44" s="42"/>
      <c r="M44" s="46"/>
      <c r="N44" s="46"/>
      <c r="O44" s="46"/>
      <c r="P44" s="46"/>
      <c r="Q44" s="17"/>
      <c r="R44" s="17"/>
      <c r="S44" s="17"/>
      <c r="T44" s="17"/>
      <c r="U44" s="70"/>
      <c r="V44" s="70"/>
    </row>
    <row r="45" spans="1:22" ht="16.5">
      <c r="A45" s="13"/>
      <c r="B45" s="18"/>
      <c r="C45" s="21"/>
      <c r="D45" s="31"/>
      <c r="E45" s="31"/>
      <c r="F45" s="48"/>
      <c r="G45" s="31"/>
      <c r="H45" s="31"/>
      <c r="I45" s="17"/>
      <c r="J45" s="34"/>
      <c r="K45" s="46"/>
      <c r="L45" s="42"/>
      <c r="M45" s="46"/>
      <c r="N45" s="46"/>
      <c r="O45" s="46"/>
      <c r="P45" s="46"/>
      <c r="Q45" s="17"/>
      <c r="R45" s="17"/>
      <c r="S45" s="17"/>
      <c r="T45" s="17"/>
      <c r="U45" s="70"/>
      <c r="V45" s="70"/>
    </row>
    <row r="46" spans="1:53" s="2" customFormat="1" ht="16.5">
      <c r="A46" s="13"/>
      <c r="B46" s="18"/>
      <c r="C46" s="21"/>
      <c r="D46" s="31"/>
      <c r="E46" s="31"/>
      <c r="F46" s="48"/>
      <c r="G46" s="31"/>
      <c r="H46" s="31"/>
      <c r="I46" s="17"/>
      <c r="J46" s="34"/>
      <c r="K46" s="46"/>
      <c r="L46" s="42"/>
      <c r="M46" s="46"/>
      <c r="N46" s="46"/>
      <c r="O46" s="46"/>
      <c r="P46" s="46"/>
      <c r="Q46" s="17"/>
      <c r="R46" s="17"/>
      <c r="S46" s="17"/>
      <c r="T46" s="17"/>
      <c r="U46" s="70"/>
      <c r="V46" s="70"/>
      <c r="AG46" s="1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</row>
    <row r="47" spans="1:53" s="2" customFormat="1" ht="16.5">
      <c r="A47" s="13"/>
      <c r="B47" s="18"/>
      <c r="C47" s="21"/>
      <c r="D47" s="31"/>
      <c r="E47" s="31"/>
      <c r="F47" s="48"/>
      <c r="G47" s="31"/>
      <c r="H47" s="31"/>
      <c r="I47" s="17"/>
      <c r="J47" s="34"/>
      <c r="K47" s="46"/>
      <c r="L47" s="42"/>
      <c r="M47" s="46"/>
      <c r="N47" s="46"/>
      <c r="O47" s="46"/>
      <c r="P47" s="46"/>
      <c r="Q47" s="17"/>
      <c r="R47" s="17"/>
      <c r="S47" s="17"/>
      <c r="T47" s="17"/>
      <c r="U47" s="70"/>
      <c r="V47" s="70"/>
      <c r="AG47" s="1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</row>
    <row r="48" spans="1:53" s="2" customFormat="1" ht="16.5">
      <c r="A48" s="13"/>
      <c r="B48" s="18"/>
      <c r="C48" s="21"/>
      <c r="D48" s="31"/>
      <c r="E48" s="31"/>
      <c r="F48" s="48"/>
      <c r="G48" s="31"/>
      <c r="H48" s="31"/>
      <c r="I48" s="17"/>
      <c r="J48" s="34"/>
      <c r="K48" s="46"/>
      <c r="L48" s="42"/>
      <c r="M48" s="46"/>
      <c r="N48" s="46"/>
      <c r="O48" s="46"/>
      <c r="P48" s="46"/>
      <c r="Q48" s="17"/>
      <c r="R48" s="17"/>
      <c r="S48" s="17"/>
      <c r="T48" s="17"/>
      <c r="U48" s="70"/>
      <c r="V48" s="70"/>
      <c r="AG48" s="1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</row>
    <row r="49" spans="1:53" s="2" customFormat="1" ht="16.5">
      <c r="A49" s="13"/>
      <c r="B49" s="18"/>
      <c r="C49" s="21"/>
      <c r="D49" s="31"/>
      <c r="E49" s="31"/>
      <c r="F49" s="48"/>
      <c r="G49" s="31"/>
      <c r="H49" s="31"/>
      <c r="I49" s="17"/>
      <c r="J49" s="34"/>
      <c r="K49" s="46"/>
      <c r="L49" s="42"/>
      <c r="M49" s="46"/>
      <c r="N49" s="46"/>
      <c r="O49" s="46"/>
      <c r="P49" s="46"/>
      <c r="Q49" s="17"/>
      <c r="R49" s="17"/>
      <c r="S49" s="17"/>
      <c r="T49" s="17"/>
      <c r="U49" s="70"/>
      <c r="V49" s="70"/>
      <c r="AG49" s="1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</row>
    <row r="50" spans="1:53" s="2" customFormat="1" ht="16.5">
      <c r="A50" s="13"/>
      <c r="B50" s="18"/>
      <c r="C50" s="21"/>
      <c r="D50" s="31"/>
      <c r="E50" s="31"/>
      <c r="F50" s="48"/>
      <c r="G50" s="31"/>
      <c r="H50" s="31"/>
      <c r="I50" s="17"/>
      <c r="J50" s="34"/>
      <c r="K50" s="46"/>
      <c r="L50" s="42"/>
      <c r="M50" s="46"/>
      <c r="N50" s="46"/>
      <c r="O50" s="46"/>
      <c r="P50" s="46"/>
      <c r="Q50" s="17"/>
      <c r="R50" s="17"/>
      <c r="S50" s="17"/>
      <c r="T50" s="17"/>
      <c r="U50" s="70"/>
      <c r="V50" s="70"/>
      <c r="AG50" s="1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</row>
    <row r="51" spans="1:53" s="2" customFormat="1" ht="16.5">
      <c r="A51" s="3"/>
      <c r="B51" s="18"/>
      <c r="C51" s="228"/>
      <c r="D51" s="228"/>
      <c r="E51" s="31"/>
      <c r="F51" s="48"/>
      <c r="G51" s="229"/>
      <c r="H51" s="229"/>
      <c r="I51" s="17"/>
      <c r="J51" s="34"/>
      <c r="K51" s="46"/>
      <c r="L51" s="42"/>
      <c r="M51" s="46"/>
      <c r="N51" s="46"/>
      <c r="O51" s="46"/>
      <c r="P51" s="46"/>
      <c r="Q51" s="7"/>
      <c r="R51" s="7"/>
      <c r="S51" s="7"/>
      <c r="T51" s="7"/>
      <c r="U51" s="70"/>
      <c r="V51" s="70"/>
      <c r="AG51" s="1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</row>
    <row r="52" spans="1:53" s="2" customFormat="1" ht="15.75">
      <c r="A52" s="3"/>
      <c r="B52" s="1"/>
      <c r="D52" s="33"/>
      <c r="E52" s="33"/>
      <c r="F52" s="49"/>
      <c r="G52" s="33"/>
      <c r="H52" s="33"/>
      <c r="I52" s="7"/>
      <c r="J52" s="35"/>
      <c r="K52" s="47"/>
      <c r="L52" s="43"/>
      <c r="M52" s="47"/>
      <c r="N52" s="47"/>
      <c r="O52" s="47"/>
      <c r="P52" s="47"/>
      <c r="Q52" s="7"/>
      <c r="R52" s="7"/>
      <c r="S52" s="7"/>
      <c r="T52" s="7"/>
      <c r="U52" s="70"/>
      <c r="V52" s="70"/>
      <c r="AG52" s="1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</row>
    <row r="53" spans="1:53" s="2" customFormat="1" ht="15.75">
      <c r="A53" s="3"/>
      <c r="B53" s="1"/>
      <c r="D53" s="33"/>
      <c r="E53" s="33"/>
      <c r="F53" s="49"/>
      <c r="G53" s="33"/>
      <c r="H53" s="33"/>
      <c r="I53" s="7"/>
      <c r="J53" s="35"/>
      <c r="K53" s="47"/>
      <c r="L53" s="43"/>
      <c r="M53" s="47"/>
      <c r="N53" s="47"/>
      <c r="O53" s="47"/>
      <c r="P53" s="47"/>
      <c r="Q53" s="7"/>
      <c r="R53" s="7"/>
      <c r="S53" s="7"/>
      <c r="T53" s="7"/>
      <c r="U53" s="70"/>
      <c r="V53" s="70"/>
      <c r="AG53" s="1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</row>
    <row r="54" spans="1:53" s="2" customFormat="1" ht="15.75">
      <c r="A54" s="3"/>
      <c r="B54" s="1"/>
      <c r="D54" s="33"/>
      <c r="E54" s="33"/>
      <c r="F54" s="49"/>
      <c r="G54" s="33"/>
      <c r="H54" s="33"/>
      <c r="I54" s="7"/>
      <c r="J54" s="35"/>
      <c r="K54" s="47"/>
      <c r="L54" s="43"/>
      <c r="M54" s="47"/>
      <c r="N54" s="47"/>
      <c r="O54" s="47"/>
      <c r="P54" s="47"/>
      <c r="Q54" s="7"/>
      <c r="R54" s="7"/>
      <c r="S54" s="7"/>
      <c r="T54" s="7"/>
      <c r="U54" s="70"/>
      <c r="V54" s="70"/>
      <c r="AG54" s="1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</row>
    <row r="55" spans="1:53" s="2" customFormat="1" ht="15.75">
      <c r="A55" s="3"/>
      <c r="B55" s="1"/>
      <c r="D55" s="33"/>
      <c r="E55" s="33"/>
      <c r="F55" s="49"/>
      <c r="G55" s="33"/>
      <c r="H55" s="33"/>
      <c r="I55" s="7"/>
      <c r="J55" s="35"/>
      <c r="K55" s="47"/>
      <c r="L55" s="43"/>
      <c r="M55" s="47"/>
      <c r="N55" s="47"/>
      <c r="O55" s="47"/>
      <c r="P55" s="47"/>
      <c r="Q55" s="7"/>
      <c r="R55" s="7"/>
      <c r="S55" s="7"/>
      <c r="T55" s="7"/>
      <c r="U55" s="70"/>
      <c r="V55" s="70"/>
      <c r="AG55" s="1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</row>
    <row r="56" spans="1:53" s="2" customFormat="1" ht="15.75">
      <c r="A56" s="3"/>
      <c r="B56" s="1"/>
      <c r="D56" s="33"/>
      <c r="E56" s="33"/>
      <c r="F56" s="49"/>
      <c r="G56" s="33"/>
      <c r="H56" s="33"/>
      <c r="I56" s="7"/>
      <c r="J56" s="35"/>
      <c r="K56" s="47"/>
      <c r="L56" s="43"/>
      <c r="M56" s="47"/>
      <c r="N56" s="47"/>
      <c r="O56" s="47"/>
      <c r="P56" s="47"/>
      <c r="Q56" s="7"/>
      <c r="R56" s="7"/>
      <c r="S56" s="7"/>
      <c r="T56" s="7"/>
      <c r="U56" s="70"/>
      <c r="V56" s="70"/>
      <c r="AG56" s="1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</row>
    <row r="57" spans="1:53" s="2" customFormat="1" ht="15.75">
      <c r="A57" s="3"/>
      <c r="B57" s="1"/>
      <c r="D57" s="33"/>
      <c r="E57" s="33"/>
      <c r="F57" s="49"/>
      <c r="G57" s="33"/>
      <c r="H57" s="33"/>
      <c r="I57" s="7"/>
      <c r="J57" s="35"/>
      <c r="K57" s="47"/>
      <c r="L57" s="43"/>
      <c r="M57" s="47"/>
      <c r="N57" s="47"/>
      <c r="O57" s="47"/>
      <c r="P57" s="47"/>
      <c r="Q57" s="7"/>
      <c r="R57" s="7"/>
      <c r="S57" s="7"/>
      <c r="T57" s="7"/>
      <c r="U57" s="70"/>
      <c r="V57" s="70"/>
      <c r="AG57" s="1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</row>
    <row r="58" spans="1:53" s="2" customFormat="1" ht="15.75">
      <c r="A58" s="3"/>
      <c r="B58" s="1"/>
      <c r="D58" s="33"/>
      <c r="E58" s="33"/>
      <c r="F58" s="49"/>
      <c r="G58" s="33"/>
      <c r="H58" s="33"/>
      <c r="I58" s="7"/>
      <c r="J58" s="35"/>
      <c r="K58" s="47"/>
      <c r="L58" s="43"/>
      <c r="M58" s="47"/>
      <c r="N58" s="47"/>
      <c r="O58" s="47"/>
      <c r="P58" s="47"/>
      <c r="Q58" s="7"/>
      <c r="R58" s="7"/>
      <c r="S58" s="7"/>
      <c r="T58" s="7"/>
      <c r="U58" s="70"/>
      <c r="V58" s="70"/>
      <c r="AG58" s="1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</row>
    <row r="59" spans="1:53" s="2" customFormat="1" ht="15.75">
      <c r="A59" s="3"/>
      <c r="B59" s="1"/>
      <c r="D59" s="33"/>
      <c r="E59" s="33"/>
      <c r="F59" s="49"/>
      <c r="G59" s="33"/>
      <c r="H59" s="33"/>
      <c r="I59" s="7"/>
      <c r="J59" s="35"/>
      <c r="K59" s="47"/>
      <c r="L59" s="43"/>
      <c r="M59" s="47"/>
      <c r="N59" s="47"/>
      <c r="O59" s="47"/>
      <c r="P59" s="47"/>
      <c r="Q59" s="7"/>
      <c r="R59" s="7"/>
      <c r="S59" s="7"/>
      <c r="T59" s="7"/>
      <c r="U59" s="70"/>
      <c r="V59" s="70"/>
      <c r="AG59" s="1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</row>
    <row r="60" spans="1:53" s="2" customFormat="1" ht="15.75">
      <c r="A60" s="3"/>
      <c r="B60" s="1"/>
      <c r="D60" s="33"/>
      <c r="E60" s="33"/>
      <c r="F60" s="49"/>
      <c r="G60" s="33"/>
      <c r="H60" s="33"/>
      <c r="I60" s="7"/>
      <c r="J60" s="35"/>
      <c r="K60" s="47"/>
      <c r="L60" s="43"/>
      <c r="M60" s="47"/>
      <c r="N60" s="47"/>
      <c r="O60" s="47"/>
      <c r="P60" s="47"/>
      <c r="Q60" s="7"/>
      <c r="R60" s="7"/>
      <c r="S60" s="7"/>
      <c r="T60" s="7"/>
      <c r="U60" s="70"/>
      <c r="V60" s="70"/>
      <c r="AG60" s="1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</row>
    <row r="61" spans="1:53" s="2" customFormat="1" ht="15.75">
      <c r="A61" s="3"/>
      <c r="B61" s="1"/>
      <c r="D61" s="33"/>
      <c r="E61" s="33"/>
      <c r="F61" s="49"/>
      <c r="G61" s="33"/>
      <c r="H61" s="33"/>
      <c r="I61" s="7"/>
      <c r="J61" s="35"/>
      <c r="K61" s="47"/>
      <c r="L61" s="43"/>
      <c r="M61" s="47"/>
      <c r="N61" s="47"/>
      <c r="O61" s="47"/>
      <c r="P61" s="47"/>
      <c r="Q61" s="7"/>
      <c r="R61" s="7"/>
      <c r="S61" s="7"/>
      <c r="T61" s="7"/>
      <c r="U61" s="70"/>
      <c r="V61" s="70"/>
      <c r="AG61" s="1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</row>
    <row r="62" spans="1:53" s="2" customFormat="1" ht="15.75">
      <c r="A62" s="3"/>
      <c r="B62" s="1"/>
      <c r="D62" s="33"/>
      <c r="E62" s="33"/>
      <c r="F62" s="49"/>
      <c r="G62" s="33"/>
      <c r="H62" s="33"/>
      <c r="I62" s="7"/>
      <c r="J62" s="35"/>
      <c r="K62" s="47"/>
      <c r="L62" s="43"/>
      <c r="M62" s="47"/>
      <c r="N62" s="47"/>
      <c r="O62" s="47"/>
      <c r="P62" s="47"/>
      <c r="Q62" s="7"/>
      <c r="R62" s="7"/>
      <c r="S62" s="7"/>
      <c r="T62" s="7"/>
      <c r="U62" s="70"/>
      <c r="V62" s="70"/>
      <c r="AG62" s="1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</row>
    <row r="63" spans="1:53" s="2" customFormat="1" ht="15.75">
      <c r="A63" s="3"/>
      <c r="B63" s="1"/>
      <c r="D63" s="33"/>
      <c r="E63" s="33"/>
      <c r="F63" s="49"/>
      <c r="G63" s="33"/>
      <c r="H63" s="33"/>
      <c r="I63" s="7"/>
      <c r="J63" s="35"/>
      <c r="K63" s="47"/>
      <c r="L63" s="43"/>
      <c r="M63" s="47"/>
      <c r="N63" s="47"/>
      <c r="O63" s="47"/>
      <c r="P63" s="47"/>
      <c r="Q63" s="7"/>
      <c r="R63" s="7"/>
      <c r="S63" s="7"/>
      <c r="T63" s="7"/>
      <c r="U63" s="70"/>
      <c r="V63" s="70"/>
      <c r="AG63" s="1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</row>
    <row r="64" spans="1:53" s="2" customFormat="1" ht="15.75">
      <c r="A64" s="3"/>
      <c r="B64" s="1"/>
      <c r="D64" s="33"/>
      <c r="E64" s="33"/>
      <c r="F64" s="49"/>
      <c r="G64" s="33"/>
      <c r="H64" s="33"/>
      <c r="I64" s="7"/>
      <c r="J64" s="35"/>
      <c r="K64" s="47"/>
      <c r="L64" s="43"/>
      <c r="M64" s="47"/>
      <c r="N64" s="47"/>
      <c r="O64" s="47"/>
      <c r="P64" s="47"/>
      <c r="Q64" s="7"/>
      <c r="R64" s="7"/>
      <c r="S64" s="7"/>
      <c r="T64" s="7"/>
      <c r="U64" s="70"/>
      <c r="V64" s="70"/>
      <c r="AG64" s="1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</row>
    <row r="65" spans="1:53" s="2" customFormat="1" ht="15.75">
      <c r="A65" s="3"/>
      <c r="B65" s="1"/>
      <c r="D65" s="33"/>
      <c r="E65" s="33"/>
      <c r="F65" s="49"/>
      <c r="G65" s="33"/>
      <c r="H65" s="33"/>
      <c r="I65" s="7"/>
      <c r="J65" s="35"/>
      <c r="K65" s="47"/>
      <c r="L65" s="43"/>
      <c r="M65" s="47"/>
      <c r="N65" s="47"/>
      <c r="O65" s="47"/>
      <c r="P65" s="47"/>
      <c r="Q65" s="7"/>
      <c r="R65" s="7"/>
      <c r="S65" s="7"/>
      <c r="T65" s="7"/>
      <c r="U65" s="70"/>
      <c r="V65" s="70"/>
      <c r="AG65" s="1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</row>
    <row r="66" spans="1:53" s="2" customFormat="1" ht="15.75">
      <c r="A66" s="3"/>
      <c r="B66" s="1"/>
      <c r="D66" s="33"/>
      <c r="E66" s="33"/>
      <c r="F66" s="49"/>
      <c r="G66" s="33"/>
      <c r="H66" s="33"/>
      <c r="I66" s="7"/>
      <c r="J66" s="35"/>
      <c r="K66" s="47"/>
      <c r="L66" s="43"/>
      <c r="M66" s="47"/>
      <c r="N66" s="47"/>
      <c r="O66" s="47"/>
      <c r="P66" s="47"/>
      <c r="Q66" s="7"/>
      <c r="R66" s="7"/>
      <c r="S66" s="7"/>
      <c r="T66" s="7"/>
      <c r="U66" s="70"/>
      <c r="V66" s="70"/>
      <c r="AG66" s="1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</row>
    <row r="67" spans="1:53" s="2" customFormat="1" ht="15.75">
      <c r="A67" s="3"/>
      <c r="B67" s="1"/>
      <c r="D67" s="33"/>
      <c r="E67" s="33"/>
      <c r="F67" s="49"/>
      <c r="G67" s="33"/>
      <c r="H67" s="33"/>
      <c r="I67" s="7"/>
      <c r="J67" s="35"/>
      <c r="K67" s="47"/>
      <c r="L67" s="43"/>
      <c r="M67" s="47"/>
      <c r="N67" s="47"/>
      <c r="O67" s="47"/>
      <c r="P67" s="47"/>
      <c r="Q67" s="7"/>
      <c r="R67" s="7"/>
      <c r="S67" s="7"/>
      <c r="T67" s="7"/>
      <c r="U67" s="70"/>
      <c r="V67" s="70"/>
      <c r="AG67" s="1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</row>
    <row r="68" spans="1:53" s="2" customFormat="1" ht="15.75">
      <c r="A68" s="3"/>
      <c r="B68" s="1"/>
      <c r="D68" s="33"/>
      <c r="E68" s="33"/>
      <c r="F68" s="49"/>
      <c r="G68" s="33"/>
      <c r="H68" s="33"/>
      <c r="I68" s="7"/>
      <c r="J68" s="35"/>
      <c r="K68" s="47"/>
      <c r="L68" s="43"/>
      <c r="M68" s="47"/>
      <c r="N68" s="47"/>
      <c r="O68" s="47"/>
      <c r="P68" s="47"/>
      <c r="Q68" s="7"/>
      <c r="R68" s="7"/>
      <c r="S68" s="7"/>
      <c r="T68" s="7"/>
      <c r="U68" s="70"/>
      <c r="V68" s="70"/>
      <c r="AG68" s="1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</row>
    <row r="69" spans="1:53" s="2" customFormat="1" ht="15.75">
      <c r="A69" s="3"/>
      <c r="B69" s="1"/>
      <c r="D69" s="33"/>
      <c r="E69" s="33"/>
      <c r="F69" s="49"/>
      <c r="G69" s="33"/>
      <c r="H69" s="33"/>
      <c r="I69" s="7"/>
      <c r="J69" s="35"/>
      <c r="K69" s="47"/>
      <c r="L69" s="43"/>
      <c r="M69" s="47"/>
      <c r="N69" s="47"/>
      <c r="O69" s="47"/>
      <c r="P69" s="47"/>
      <c r="Q69" s="7"/>
      <c r="R69" s="7"/>
      <c r="S69" s="7"/>
      <c r="T69" s="7"/>
      <c r="U69" s="70"/>
      <c r="V69" s="70"/>
      <c r="AG69" s="1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</row>
    <row r="70" spans="1:53" s="2" customFormat="1" ht="15.75">
      <c r="A70" s="3"/>
      <c r="B70" s="1"/>
      <c r="D70" s="33"/>
      <c r="E70" s="33"/>
      <c r="F70" s="49"/>
      <c r="G70" s="33"/>
      <c r="H70" s="33"/>
      <c r="I70" s="7"/>
      <c r="J70" s="35"/>
      <c r="K70" s="47"/>
      <c r="L70" s="43"/>
      <c r="M70" s="47"/>
      <c r="N70" s="47"/>
      <c r="O70" s="47"/>
      <c r="P70" s="47"/>
      <c r="Q70" s="7"/>
      <c r="R70" s="7"/>
      <c r="S70" s="7"/>
      <c r="T70" s="7"/>
      <c r="U70" s="70"/>
      <c r="V70" s="70"/>
      <c r="AG70" s="1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</row>
    <row r="71" spans="1:53" s="2" customFormat="1" ht="15.75">
      <c r="A71" s="3"/>
      <c r="B71" s="1"/>
      <c r="D71" s="33"/>
      <c r="E71" s="33"/>
      <c r="F71" s="49"/>
      <c r="G71" s="33"/>
      <c r="H71" s="33"/>
      <c r="I71" s="7"/>
      <c r="J71" s="35"/>
      <c r="K71" s="47"/>
      <c r="L71" s="43"/>
      <c r="M71" s="47"/>
      <c r="N71" s="47"/>
      <c r="O71" s="47"/>
      <c r="P71" s="47"/>
      <c r="Q71" s="7"/>
      <c r="R71" s="7"/>
      <c r="S71" s="7"/>
      <c r="T71" s="7"/>
      <c r="U71" s="70"/>
      <c r="V71" s="70"/>
      <c r="AG71" s="1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</row>
    <row r="72" spans="1:53" s="2" customFormat="1" ht="15.75">
      <c r="A72" s="3"/>
      <c r="B72" s="1"/>
      <c r="D72" s="33"/>
      <c r="E72" s="33"/>
      <c r="F72" s="49"/>
      <c r="G72" s="33"/>
      <c r="H72" s="33"/>
      <c r="I72" s="7"/>
      <c r="J72" s="35"/>
      <c r="K72" s="47"/>
      <c r="L72" s="43"/>
      <c r="M72" s="47"/>
      <c r="N72" s="47"/>
      <c r="O72" s="47"/>
      <c r="P72" s="47"/>
      <c r="Q72" s="7"/>
      <c r="R72" s="7"/>
      <c r="S72" s="7"/>
      <c r="T72" s="7"/>
      <c r="U72" s="70"/>
      <c r="V72" s="70"/>
      <c r="AG72" s="1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</row>
    <row r="73" spans="1:53" s="2" customFormat="1" ht="15.75">
      <c r="A73" s="3"/>
      <c r="B73" s="1"/>
      <c r="D73" s="33"/>
      <c r="E73" s="33"/>
      <c r="F73" s="49"/>
      <c r="G73" s="33"/>
      <c r="H73" s="33"/>
      <c r="I73" s="7"/>
      <c r="J73" s="35"/>
      <c r="K73" s="47"/>
      <c r="L73" s="43"/>
      <c r="M73" s="47"/>
      <c r="N73" s="47"/>
      <c r="O73" s="47"/>
      <c r="P73" s="47"/>
      <c r="Q73" s="7"/>
      <c r="R73" s="7"/>
      <c r="S73" s="7"/>
      <c r="T73" s="7"/>
      <c r="U73" s="70"/>
      <c r="V73" s="70"/>
      <c r="AG73" s="1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</row>
    <row r="74" spans="1:53" s="2" customFormat="1" ht="15.75">
      <c r="A74" s="3"/>
      <c r="B74" s="1"/>
      <c r="D74" s="33"/>
      <c r="E74" s="33"/>
      <c r="F74" s="49"/>
      <c r="G74" s="33"/>
      <c r="H74" s="33"/>
      <c r="I74" s="7"/>
      <c r="J74" s="35"/>
      <c r="K74" s="47"/>
      <c r="L74" s="43"/>
      <c r="M74" s="47"/>
      <c r="N74" s="47"/>
      <c r="O74" s="47"/>
      <c r="P74" s="47"/>
      <c r="Q74" s="7"/>
      <c r="R74" s="7"/>
      <c r="S74" s="7"/>
      <c r="T74" s="7"/>
      <c r="U74" s="70"/>
      <c r="V74" s="70"/>
      <c r="AG74" s="1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</row>
    <row r="75" spans="1:53" s="2" customFormat="1" ht="15.75">
      <c r="A75" s="3"/>
      <c r="B75" s="1"/>
      <c r="D75" s="33"/>
      <c r="E75" s="33"/>
      <c r="F75" s="49"/>
      <c r="G75" s="33"/>
      <c r="H75" s="33"/>
      <c r="I75" s="7"/>
      <c r="J75" s="35"/>
      <c r="K75" s="47"/>
      <c r="L75" s="43"/>
      <c r="M75" s="47"/>
      <c r="N75" s="47"/>
      <c r="O75" s="47"/>
      <c r="P75" s="47"/>
      <c r="Q75" s="7"/>
      <c r="R75" s="7"/>
      <c r="S75" s="7"/>
      <c r="T75" s="7"/>
      <c r="U75" s="70"/>
      <c r="V75" s="70"/>
      <c r="AG75" s="1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</row>
    <row r="76" spans="1:53" s="2" customFormat="1" ht="15.75">
      <c r="A76" s="3"/>
      <c r="B76" s="1"/>
      <c r="D76" s="33"/>
      <c r="E76" s="33"/>
      <c r="F76" s="49"/>
      <c r="G76" s="33"/>
      <c r="H76" s="33"/>
      <c r="I76" s="7"/>
      <c r="J76" s="35"/>
      <c r="K76" s="47"/>
      <c r="L76" s="43"/>
      <c r="M76" s="47"/>
      <c r="N76" s="47"/>
      <c r="O76" s="47"/>
      <c r="P76" s="47"/>
      <c r="Q76" s="7"/>
      <c r="R76" s="7"/>
      <c r="S76" s="7"/>
      <c r="T76" s="7"/>
      <c r="U76" s="70"/>
      <c r="V76" s="70"/>
      <c r="AG76" s="1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</row>
    <row r="77" spans="1:53" s="2" customFormat="1" ht="15.75">
      <c r="A77" s="3"/>
      <c r="B77" s="1"/>
      <c r="D77" s="33"/>
      <c r="E77" s="33"/>
      <c r="F77" s="49"/>
      <c r="G77" s="33"/>
      <c r="H77" s="33"/>
      <c r="I77" s="7"/>
      <c r="J77" s="35"/>
      <c r="K77" s="47"/>
      <c r="L77" s="43"/>
      <c r="M77" s="47"/>
      <c r="N77" s="47"/>
      <c r="O77" s="47"/>
      <c r="P77" s="47"/>
      <c r="Q77" s="7"/>
      <c r="R77" s="7"/>
      <c r="S77" s="7"/>
      <c r="T77" s="7"/>
      <c r="U77" s="70"/>
      <c r="V77" s="70"/>
      <c r="AG77" s="1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</row>
    <row r="78" spans="1:53" s="2" customFormat="1" ht="15.75">
      <c r="A78" s="3"/>
      <c r="B78" s="1"/>
      <c r="D78" s="33"/>
      <c r="E78" s="33"/>
      <c r="F78" s="49"/>
      <c r="G78" s="33"/>
      <c r="H78" s="33"/>
      <c r="I78" s="7"/>
      <c r="J78" s="35"/>
      <c r="K78" s="47"/>
      <c r="L78" s="43"/>
      <c r="M78" s="47"/>
      <c r="N78" s="47"/>
      <c r="O78" s="47"/>
      <c r="P78" s="47"/>
      <c r="Q78" s="7"/>
      <c r="R78" s="7"/>
      <c r="S78" s="7"/>
      <c r="T78" s="7"/>
      <c r="U78" s="70"/>
      <c r="V78" s="70"/>
      <c r="AG78" s="1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</row>
    <row r="79" spans="1:53" s="2" customFormat="1" ht="15.75">
      <c r="A79" s="3"/>
      <c r="B79" s="1"/>
      <c r="D79" s="33"/>
      <c r="E79" s="33"/>
      <c r="F79" s="49"/>
      <c r="G79" s="33"/>
      <c r="H79" s="33"/>
      <c r="I79" s="7"/>
      <c r="J79" s="35"/>
      <c r="K79" s="47"/>
      <c r="L79" s="43"/>
      <c r="M79" s="47"/>
      <c r="N79" s="47"/>
      <c r="O79" s="47"/>
      <c r="P79" s="47"/>
      <c r="Q79" s="7"/>
      <c r="R79" s="7"/>
      <c r="S79" s="7"/>
      <c r="T79" s="7"/>
      <c r="U79" s="70"/>
      <c r="V79" s="70"/>
      <c r="AG79" s="1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</row>
    <row r="80" spans="1:53" s="2" customFormat="1" ht="15.75">
      <c r="A80" s="3"/>
      <c r="B80" s="1"/>
      <c r="D80" s="33"/>
      <c r="E80" s="33"/>
      <c r="F80" s="49"/>
      <c r="G80" s="33"/>
      <c r="H80" s="33"/>
      <c r="I80" s="7"/>
      <c r="J80" s="35"/>
      <c r="K80" s="47"/>
      <c r="L80" s="43"/>
      <c r="M80" s="47"/>
      <c r="N80" s="47"/>
      <c r="O80" s="47"/>
      <c r="P80" s="47"/>
      <c r="Q80" s="7"/>
      <c r="R80" s="7"/>
      <c r="S80" s="7"/>
      <c r="T80" s="7"/>
      <c r="U80" s="70"/>
      <c r="V80" s="70"/>
      <c r="AG80" s="1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</row>
    <row r="81" spans="1:53" s="2" customFormat="1" ht="15.75">
      <c r="A81" s="3"/>
      <c r="B81" s="1"/>
      <c r="D81" s="33"/>
      <c r="E81" s="33"/>
      <c r="F81" s="49"/>
      <c r="G81" s="33"/>
      <c r="H81" s="33"/>
      <c r="I81" s="7"/>
      <c r="J81" s="35"/>
      <c r="K81" s="47"/>
      <c r="L81" s="43"/>
      <c r="M81" s="47"/>
      <c r="N81" s="47"/>
      <c r="O81" s="47"/>
      <c r="P81" s="47"/>
      <c r="Q81" s="7"/>
      <c r="R81" s="7"/>
      <c r="S81" s="7"/>
      <c r="T81" s="7"/>
      <c r="U81" s="70"/>
      <c r="V81" s="70"/>
      <c r="AG81" s="1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</row>
    <row r="82" spans="1:53" s="2" customFormat="1" ht="15.75">
      <c r="A82" s="3"/>
      <c r="B82" s="1"/>
      <c r="D82" s="33"/>
      <c r="E82" s="33"/>
      <c r="F82" s="49"/>
      <c r="G82" s="33"/>
      <c r="H82" s="33"/>
      <c r="I82" s="7"/>
      <c r="J82" s="35"/>
      <c r="K82" s="47"/>
      <c r="L82" s="43"/>
      <c r="M82" s="47"/>
      <c r="N82" s="47"/>
      <c r="O82" s="47"/>
      <c r="P82" s="47"/>
      <c r="Q82" s="7"/>
      <c r="R82" s="7"/>
      <c r="S82" s="7"/>
      <c r="T82" s="7"/>
      <c r="U82" s="70"/>
      <c r="V82" s="70"/>
      <c r="AG82" s="1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</row>
    <row r="83" spans="1:53" s="2" customFormat="1" ht="15.75">
      <c r="A83" s="3"/>
      <c r="B83" s="1"/>
      <c r="D83" s="33"/>
      <c r="E83" s="33"/>
      <c r="F83" s="49"/>
      <c r="G83" s="33"/>
      <c r="H83" s="33"/>
      <c r="I83" s="7"/>
      <c r="J83" s="35"/>
      <c r="K83" s="47"/>
      <c r="L83" s="43"/>
      <c r="M83" s="47"/>
      <c r="N83" s="47"/>
      <c r="O83" s="47"/>
      <c r="P83" s="47"/>
      <c r="Q83" s="7"/>
      <c r="R83" s="7"/>
      <c r="S83" s="7"/>
      <c r="T83" s="7"/>
      <c r="U83" s="70"/>
      <c r="V83" s="70"/>
      <c r="AG83" s="1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</row>
    <row r="84" spans="1:53" s="2" customFormat="1" ht="15.75">
      <c r="A84" s="3"/>
      <c r="B84" s="1"/>
      <c r="D84" s="33"/>
      <c r="E84" s="33"/>
      <c r="F84" s="49"/>
      <c r="G84" s="33"/>
      <c r="H84" s="33"/>
      <c r="I84" s="7"/>
      <c r="J84" s="35"/>
      <c r="K84" s="47"/>
      <c r="L84" s="43"/>
      <c r="M84" s="47"/>
      <c r="N84" s="47"/>
      <c r="O84" s="47"/>
      <c r="P84" s="47"/>
      <c r="Q84" s="7"/>
      <c r="R84" s="7"/>
      <c r="S84" s="7"/>
      <c r="T84" s="7"/>
      <c r="U84" s="70"/>
      <c r="V84" s="70"/>
      <c r="AG84" s="1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</row>
    <row r="85" spans="1:53" s="2" customFormat="1" ht="15.75">
      <c r="A85" s="3"/>
      <c r="B85" s="1"/>
      <c r="D85" s="33"/>
      <c r="E85" s="33"/>
      <c r="F85" s="49"/>
      <c r="G85" s="33"/>
      <c r="H85" s="33"/>
      <c r="I85" s="7"/>
      <c r="J85" s="35"/>
      <c r="K85" s="47"/>
      <c r="L85" s="43"/>
      <c r="M85" s="47"/>
      <c r="N85" s="47"/>
      <c r="O85" s="47"/>
      <c r="P85" s="47"/>
      <c r="Q85" s="7"/>
      <c r="R85" s="7"/>
      <c r="S85" s="7"/>
      <c r="T85" s="7"/>
      <c r="U85" s="70"/>
      <c r="V85" s="70"/>
      <c r="AG85" s="1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</row>
    <row r="86" spans="1:53" s="2" customFormat="1" ht="15.75">
      <c r="A86" s="3"/>
      <c r="B86" s="1"/>
      <c r="D86" s="33"/>
      <c r="E86" s="33"/>
      <c r="F86" s="49"/>
      <c r="G86" s="33"/>
      <c r="H86" s="33"/>
      <c r="I86" s="7"/>
      <c r="J86" s="35"/>
      <c r="K86" s="47"/>
      <c r="L86" s="43"/>
      <c r="M86" s="47"/>
      <c r="N86" s="47"/>
      <c r="O86" s="47"/>
      <c r="P86" s="47"/>
      <c r="Q86" s="7"/>
      <c r="R86" s="7"/>
      <c r="S86" s="7"/>
      <c r="T86" s="7"/>
      <c r="AG86" s="1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</row>
    <row r="87" spans="1:53" s="2" customFormat="1" ht="15.75">
      <c r="A87" s="3"/>
      <c r="B87" s="1"/>
      <c r="D87" s="33"/>
      <c r="E87" s="33"/>
      <c r="F87" s="49"/>
      <c r="G87" s="33"/>
      <c r="H87" s="33"/>
      <c r="I87" s="7"/>
      <c r="J87" s="35"/>
      <c r="K87" s="47"/>
      <c r="L87" s="43"/>
      <c r="M87" s="47"/>
      <c r="N87" s="47"/>
      <c r="O87" s="47"/>
      <c r="P87" s="47"/>
      <c r="Q87" s="7"/>
      <c r="R87" s="7"/>
      <c r="S87" s="7"/>
      <c r="T87" s="7"/>
      <c r="AG87" s="1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</row>
    <row r="88" spans="1:53" s="2" customFormat="1" ht="15.75">
      <c r="A88" s="3"/>
      <c r="B88" s="1"/>
      <c r="D88" s="33"/>
      <c r="E88" s="33"/>
      <c r="F88" s="49"/>
      <c r="G88" s="33"/>
      <c r="H88" s="33"/>
      <c r="I88" s="7"/>
      <c r="J88" s="35"/>
      <c r="K88" s="47"/>
      <c r="L88" s="43"/>
      <c r="M88" s="47"/>
      <c r="N88" s="47"/>
      <c r="O88" s="47"/>
      <c r="P88" s="47"/>
      <c r="Q88" s="7"/>
      <c r="R88" s="7"/>
      <c r="S88" s="7"/>
      <c r="T88" s="7"/>
      <c r="AG88" s="1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</row>
    <row r="89" spans="1:53" s="2" customFormat="1" ht="15.75">
      <c r="A89" s="3"/>
      <c r="B89" s="1"/>
      <c r="D89" s="33"/>
      <c r="E89" s="33"/>
      <c r="F89" s="49"/>
      <c r="G89" s="33"/>
      <c r="H89" s="33"/>
      <c r="I89" s="7"/>
      <c r="J89" s="35"/>
      <c r="K89" s="47"/>
      <c r="L89" s="43"/>
      <c r="M89" s="47"/>
      <c r="N89" s="47"/>
      <c r="O89" s="47"/>
      <c r="P89" s="47"/>
      <c r="Q89" s="7"/>
      <c r="R89" s="7"/>
      <c r="S89" s="7"/>
      <c r="T89" s="7"/>
      <c r="AG89" s="1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</row>
    <row r="90" spans="1:53" s="2" customFormat="1" ht="15.75">
      <c r="A90" s="3"/>
      <c r="B90" s="1"/>
      <c r="D90" s="33"/>
      <c r="E90" s="33"/>
      <c r="F90" s="49"/>
      <c r="G90" s="33"/>
      <c r="H90" s="33"/>
      <c r="I90" s="7"/>
      <c r="J90" s="35"/>
      <c r="K90" s="47"/>
      <c r="L90" s="43"/>
      <c r="M90" s="47"/>
      <c r="N90" s="47"/>
      <c r="O90" s="47"/>
      <c r="P90" s="47"/>
      <c r="Q90" s="7"/>
      <c r="R90" s="7"/>
      <c r="S90" s="7"/>
      <c r="T90" s="7"/>
      <c r="AG90" s="1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</row>
    <row r="91" spans="1:53" s="2" customFormat="1" ht="15.75">
      <c r="A91" s="3"/>
      <c r="B91" s="1"/>
      <c r="D91" s="33"/>
      <c r="E91" s="33"/>
      <c r="F91" s="49"/>
      <c r="G91" s="33"/>
      <c r="H91" s="33"/>
      <c r="I91" s="7"/>
      <c r="J91" s="35"/>
      <c r="K91" s="47"/>
      <c r="L91" s="43"/>
      <c r="M91" s="47"/>
      <c r="N91" s="47"/>
      <c r="O91" s="47"/>
      <c r="P91" s="47"/>
      <c r="Q91" s="7"/>
      <c r="R91" s="7"/>
      <c r="S91" s="7"/>
      <c r="T91" s="7"/>
      <c r="AG91" s="1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</row>
    <row r="92" spans="1:53" s="2" customFormat="1" ht="15.75">
      <c r="A92" s="3"/>
      <c r="B92" s="1"/>
      <c r="D92" s="33"/>
      <c r="E92" s="33"/>
      <c r="F92" s="49"/>
      <c r="G92" s="33"/>
      <c r="H92" s="33"/>
      <c r="I92" s="7"/>
      <c r="J92" s="35"/>
      <c r="K92" s="47"/>
      <c r="L92" s="43"/>
      <c r="M92" s="47"/>
      <c r="N92" s="47"/>
      <c r="O92" s="47"/>
      <c r="P92" s="47"/>
      <c r="Q92" s="7"/>
      <c r="R92" s="7"/>
      <c r="S92" s="7"/>
      <c r="T92" s="7"/>
      <c r="AG92" s="1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</row>
    <row r="93" spans="1:53" s="2" customFormat="1" ht="15.75">
      <c r="A93" s="3"/>
      <c r="B93" s="1"/>
      <c r="D93" s="33"/>
      <c r="E93" s="33"/>
      <c r="F93" s="49"/>
      <c r="G93" s="33"/>
      <c r="H93" s="33"/>
      <c r="I93" s="7"/>
      <c r="J93" s="35"/>
      <c r="K93" s="47"/>
      <c r="L93" s="43"/>
      <c r="M93" s="47"/>
      <c r="N93" s="47"/>
      <c r="O93" s="47"/>
      <c r="P93" s="47"/>
      <c r="Q93" s="7"/>
      <c r="R93" s="7"/>
      <c r="S93" s="7"/>
      <c r="T93" s="7"/>
      <c r="AG93" s="1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</row>
    <row r="94" spans="1:53" s="7" customFormat="1" ht="15.75">
      <c r="A94" s="3"/>
      <c r="B94" s="1"/>
      <c r="C94" s="2"/>
      <c r="D94" s="33"/>
      <c r="E94" s="33"/>
      <c r="F94" s="49"/>
      <c r="G94" s="33"/>
      <c r="H94" s="33"/>
      <c r="J94" s="35"/>
      <c r="K94" s="47"/>
      <c r="L94" s="43"/>
      <c r="M94" s="47"/>
      <c r="N94" s="47"/>
      <c r="O94" s="47"/>
      <c r="P94" s="4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</row>
    <row r="95" spans="1:53" s="7" customFormat="1" ht="15.75">
      <c r="A95" s="3"/>
      <c r="B95" s="1"/>
      <c r="C95" s="2"/>
      <c r="D95" s="33"/>
      <c r="E95" s="33"/>
      <c r="F95" s="49"/>
      <c r="G95" s="33"/>
      <c r="H95" s="33"/>
      <c r="J95" s="35"/>
      <c r="K95" s="47"/>
      <c r="L95" s="43"/>
      <c r="M95" s="47"/>
      <c r="N95" s="47"/>
      <c r="O95" s="47"/>
      <c r="P95" s="4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</row>
    <row r="96" spans="1:53" s="7" customFormat="1" ht="15.75">
      <c r="A96" s="3"/>
      <c r="B96" s="1"/>
      <c r="C96" s="2"/>
      <c r="D96" s="33"/>
      <c r="E96" s="33"/>
      <c r="F96" s="49"/>
      <c r="G96" s="33"/>
      <c r="H96" s="33"/>
      <c r="J96" s="35"/>
      <c r="K96" s="47"/>
      <c r="L96" s="43"/>
      <c r="M96" s="47"/>
      <c r="N96" s="47"/>
      <c r="O96" s="47"/>
      <c r="P96" s="47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</row>
    <row r="97" spans="1:53" s="7" customFormat="1" ht="15.75">
      <c r="A97" s="3"/>
      <c r="B97" s="1"/>
      <c r="C97" s="2"/>
      <c r="D97" s="33"/>
      <c r="E97" s="33"/>
      <c r="F97" s="49"/>
      <c r="G97" s="33"/>
      <c r="H97" s="33"/>
      <c r="J97" s="35"/>
      <c r="K97" s="47"/>
      <c r="L97" s="43"/>
      <c r="M97" s="47"/>
      <c r="N97" s="47"/>
      <c r="O97" s="47"/>
      <c r="P97" s="47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</row>
    <row r="98" spans="1:53" s="7" customFormat="1" ht="15.75">
      <c r="A98" s="3"/>
      <c r="B98" s="1"/>
      <c r="C98" s="2"/>
      <c r="D98" s="33"/>
      <c r="E98" s="33"/>
      <c r="F98" s="49"/>
      <c r="G98" s="33"/>
      <c r="H98" s="33"/>
      <c r="J98" s="35"/>
      <c r="K98" s="47"/>
      <c r="L98" s="43"/>
      <c r="M98" s="47"/>
      <c r="N98" s="47"/>
      <c r="O98" s="47"/>
      <c r="P98" s="47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</row>
    <row r="99" spans="1:53" s="7" customFormat="1" ht="15.75">
      <c r="A99" s="3"/>
      <c r="B99" s="1"/>
      <c r="C99" s="2"/>
      <c r="D99" s="33"/>
      <c r="E99" s="33"/>
      <c r="F99" s="49"/>
      <c r="G99" s="33"/>
      <c r="H99" s="33"/>
      <c r="J99" s="35"/>
      <c r="K99" s="47"/>
      <c r="L99" s="43"/>
      <c r="M99" s="47"/>
      <c r="N99" s="47"/>
      <c r="O99" s="47"/>
      <c r="P99" s="47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</row>
    <row r="100" spans="1:53" s="7" customFormat="1" ht="15.75">
      <c r="A100" s="3"/>
      <c r="B100" s="1"/>
      <c r="C100" s="2"/>
      <c r="D100" s="33"/>
      <c r="E100" s="33"/>
      <c r="F100" s="49"/>
      <c r="G100" s="33"/>
      <c r="H100" s="33"/>
      <c r="J100" s="35"/>
      <c r="K100" s="47"/>
      <c r="L100" s="43"/>
      <c r="M100" s="47"/>
      <c r="N100" s="47"/>
      <c r="O100" s="47"/>
      <c r="P100" s="47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</row>
    <row r="101" spans="1:53" s="7" customFormat="1" ht="15.75">
      <c r="A101" s="3"/>
      <c r="B101" s="1"/>
      <c r="C101" s="2"/>
      <c r="D101" s="33"/>
      <c r="E101" s="33"/>
      <c r="F101" s="49"/>
      <c r="G101" s="33"/>
      <c r="H101" s="33"/>
      <c r="J101" s="35"/>
      <c r="K101" s="47"/>
      <c r="L101" s="43"/>
      <c r="M101" s="47"/>
      <c r="N101" s="47"/>
      <c r="O101" s="47"/>
      <c r="P101" s="47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</row>
    <row r="102" spans="1:53" s="7" customFormat="1" ht="15.75">
      <c r="A102" s="3"/>
      <c r="B102" s="1"/>
      <c r="C102" s="2"/>
      <c r="D102" s="33"/>
      <c r="E102" s="33"/>
      <c r="F102" s="49"/>
      <c r="G102" s="33"/>
      <c r="H102" s="33"/>
      <c r="J102" s="35"/>
      <c r="K102" s="47"/>
      <c r="L102" s="43"/>
      <c r="M102" s="47"/>
      <c r="N102" s="47"/>
      <c r="O102" s="47"/>
      <c r="P102" s="47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</row>
    <row r="103" spans="1:53" s="7" customFormat="1" ht="15.75">
      <c r="A103" s="3"/>
      <c r="B103" s="1"/>
      <c r="C103" s="2"/>
      <c r="D103" s="33"/>
      <c r="E103" s="33"/>
      <c r="F103" s="49"/>
      <c r="G103" s="33"/>
      <c r="H103" s="33"/>
      <c r="J103" s="35"/>
      <c r="K103" s="47"/>
      <c r="L103" s="43"/>
      <c r="M103" s="47"/>
      <c r="N103" s="47"/>
      <c r="O103" s="47"/>
      <c r="P103" s="47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</row>
    <row r="104" spans="1:53" s="7" customFormat="1" ht="15.75">
      <c r="A104" s="3"/>
      <c r="B104" s="1"/>
      <c r="C104" s="2"/>
      <c r="D104" s="33"/>
      <c r="E104" s="33"/>
      <c r="F104" s="49"/>
      <c r="G104" s="33"/>
      <c r="H104" s="33"/>
      <c r="J104" s="35"/>
      <c r="K104" s="47"/>
      <c r="L104" s="43"/>
      <c r="M104" s="47"/>
      <c r="N104" s="47"/>
      <c r="O104" s="47"/>
      <c r="P104" s="47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</row>
    <row r="105" spans="1:53" s="7" customFormat="1" ht="15.75">
      <c r="A105" s="3"/>
      <c r="B105" s="1"/>
      <c r="C105" s="2"/>
      <c r="D105" s="33"/>
      <c r="E105" s="33"/>
      <c r="F105" s="49"/>
      <c r="G105" s="33"/>
      <c r="H105" s="33"/>
      <c r="J105" s="35"/>
      <c r="K105" s="47"/>
      <c r="L105" s="43"/>
      <c r="M105" s="47"/>
      <c r="N105" s="47"/>
      <c r="O105" s="47"/>
      <c r="P105" s="47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</row>
    <row r="106" spans="1:53" s="7" customFormat="1" ht="15.75">
      <c r="A106" s="3"/>
      <c r="B106" s="1"/>
      <c r="C106" s="2"/>
      <c r="D106" s="33"/>
      <c r="E106" s="33"/>
      <c r="F106" s="49"/>
      <c r="G106" s="33"/>
      <c r="H106" s="33"/>
      <c r="J106" s="35"/>
      <c r="K106" s="47"/>
      <c r="L106" s="43"/>
      <c r="M106" s="47"/>
      <c r="N106" s="47"/>
      <c r="O106" s="47"/>
      <c r="P106" s="4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</row>
    <row r="107" spans="1:53" s="7" customFormat="1" ht="15.75">
      <c r="A107" s="3"/>
      <c r="B107" s="1"/>
      <c r="C107" s="2"/>
      <c r="D107" s="33"/>
      <c r="E107" s="33"/>
      <c r="F107" s="49"/>
      <c r="G107" s="33"/>
      <c r="H107" s="33"/>
      <c r="J107" s="35"/>
      <c r="K107" s="47"/>
      <c r="L107" s="43"/>
      <c r="M107" s="47"/>
      <c r="N107" s="47"/>
      <c r="O107" s="47"/>
      <c r="P107" s="4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</row>
    <row r="108" spans="1:53" s="7" customFormat="1" ht="15.75">
      <c r="A108" s="3"/>
      <c r="B108" s="1"/>
      <c r="C108" s="2"/>
      <c r="D108" s="33"/>
      <c r="E108" s="33"/>
      <c r="F108" s="49"/>
      <c r="G108" s="33"/>
      <c r="H108" s="33"/>
      <c r="J108" s="35"/>
      <c r="K108" s="47"/>
      <c r="L108" s="43"/>
      <c r="M108" s="47"/>
      <c r="N108" s="47"/>
      <c r="O108" s="47"/>
      <c r="P108" s="47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</row>
    <row r="109" spans="1:53" s="7" customFormat="1" ht="15.75">
      <c r="A109" s="3"/>
      <c r="B109" s="1"/>
      <c r="C109" s="2"/>
      <c r="D109" s="33"/>
      <c r="E109" s="33"/>
      <c r="F109" s="49"/>
      <c r="G109" s="33"/>
      <c r="H109" s="33"/>
      <c r="J109" s="35"/>
      <c r="K109" s="47"/>
      <c r="L109" s="43"/>
      <c r="M109" s="47"/>
      <c r="N109" s="47"/>
      <c r="O109" s="47"/>
      <c r="P109" s="47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</row>
    <row r="110" spans="1:53" s="7" customFormat="1" ht="15.75">
      <c r="A110" s="3"/>
      <c r="B110" s="1"/>
      <c r="C110" s="2"/>
      <c r="D110" s="33"/>
      <c r="E110" s="33"/>
      <c r="F110" s="49"/>
      <c r="G110" s="33"/>
      <c r="H110" s="33"/>
      <c r="J110" s="35"/>
      <c r="K110" s="47"/>
      <c r="L110" s="43"/>
      <c r="M110" s="47"/>
      <c r="N110" s="47"/>
      <c r="O110" s="47"/>
      <c r="P110" s="4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</row>
    <row r="111" spans="1:53" s="7" customFormat="1" ht="15.75">
      <c r="A111" s="3"/>
      <c r="B111" s="1"/>
      <c r="C111" s="2"/>
      <c r="D111" s="33"/>
      <c r="E111" s="33"/>
      <c r="F111" s="49"/>
      <c r="G111" s="33"/>
      <c r="H111" s="33"/>
      <c r="J111" s="35"/>
      <c r="K111" s="47"/>
      <c r="L111" s="43"/>
      <c r="M111" s="47"/>
      <c r="N111" s="47"/>
      <c r="O111" s="47"/>
      <c r="P111" s="47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</row>
    <row r="112" spans="1:53" s="7" customFormat="1" ht="15.75">
      <c r="A112" s="3"/>
      <c r="B112" s="1"/>
      <c r="C112" s="2"/>
      <c r="D112" s="33"/>
      <c r="E112" s="33"/>
      <c r="F112" s="49"/>
      <c r="G112" s="33"/>
      <c r="H112" s="33"/>
      <c r="J112" s="35"/>
      <c r="K112" s="47"/>
      <c r="L112" s="43"/>
      <c r="M112" s="47"/>
      <c r="N112" s="47"/>
      <c r="O112" s="47"/>
      <c r="P112" s="47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</row>
    <row r="113" spans="1:53" s="7" customFormat="1" ht="15.75">
      <c r="A113" s="3"/>
      <c r="B113" s="1"/>
      <c r="C113" s="2"/>
      <c r="D113" s="33"/>
      <c r="E113" s="33"/>
      <c r="F113" s="49"/>
      <c r="G113" s="33"/>
      <c r="H113" s="33"/>
      <c r="J113" s="35"/>
      <c r="K113" s="47"/>
      <c r="L113" s="43"/>
      <c r="M113" s="47"/>
      <c r="N113" s="47"/>
      <c r="O113" s="47"/>
      <c r="P113" s="47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</row>
    <row r="114" spans="1:53" s="7" customFormat="1" ht="15.75">
      <c r="A114" s="3"/>
      <c r="B114" s="1"/>
      <c r="C114" s="2"/>
      <c r="D114" s="33"/>
      <c r="E114" s="33"/>
      <c r="F114" s="49"/>
      <c r="G114" s="33"/>
      <c r="H114" s="33"/>
      <c r="J114" s="35"/>
      <c r="K114" s="47"/>
      <c r="L114" s="43"/>
      <c r="M114" s="47"/>
      <c r="N114" s="47"/>
      <c r="O114" s="47"/>
      <c r="P114" s="47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</row>
    <row r="115" spans="1:53" s="7" customFormat="1" ht="15.75">
      <c r="A115" s="3"/>
      <c r="B115" s="1"/>
      <c r="C115" s="2"/>
      <c r="D115" s="33"/>
      <c r="E115" s="33"/>
      <c r="F115" s="49"/>
      <c r="G115" s="33"/>
      <c r="H115" s="33"/>
      <c r="J115" s="35"/>
      <c r="K115" s="47"/>
      <c r="L115" s="43"/>
      <c r="M115" s="47"/>
      <c r="N115" s="47"/>
      <c r="O115" s="47"/>
      <c r="P115" s="47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</row>
    <row r="116" spans="1:53" s="7" customFormat="1" ht="15.75">
      <c r="A116" s="3"/>
      <c r="B116" s="1"/>
      <c r="C116" s="2"/>
      <c r="D116" s="33"/>
      <c r="E116" s="33"/>
      <c r="F116" s="49"/>
      <c r="G116" s="33"/>
      <c r="H116" s="33"/>
      <c r="J116" s="35"/>
      <c r="K116" s="47"/>
      <c r="L116" s="43"/>
      <c r="M116" s="47"/>
      <c r="N116" s="47"/>
      <c r="O116" s="47"/>
      <c r="P116" s="47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</row>
    <row r="117" spans="1:53" s="7" customFormat="1" ht="15.75">
      <c r="A117" s="3"/>
      <c r="B117" s="1"/>
      <c r="C117" s="2"/>
      <c r="D117" s="33"/>
      <c r="E117" s="33"/>
      <c r="F117" s="49"/>
      <c r="G117" s="33"/>
      <c r="H117" s="33"/>
      <c r="J117" s="35"/>
      <c r="K117" s="47"/>
      <c r="L117" s="43"/>
      <c r="M117" s="47"/>
      <c r="N117" s="47"/>
      <c r="O117" s="47"/>
      <c r="P117" s="47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</row>
    <row r="118" spans="1:53" s="7" customFormat="1" ht="15.75">
      <c r="A118" s="3"/>
      <c r="B118" s="1"/>
      <c r="C118" s="2"/>
      <c r="D118" s="33"/>
      <c r="E118" s="33"/>
      <c r="F118" s="49"/>
      <c r="G118" s="33"/>
      <c r="H118" s="33"/>
      <c r="J118" s="35"/>
      <c r="K118" s="47"/>
      <c r="L118" s="43"/>
      <c r="M118" s="47"/>
      <c r="N118" s="47"/>
      <c r="O118" s="47"/>
      <c r="P118" s="47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</row>
    <row r="119" spans="1:53" s="7" customFormat="1" ht="15.75">
      <c r="A119" s="3"/>
      <c r="B119" s="1"/>
      <c r="C119" s="2"/>
      <c r="D119" s="33"/>
      <c r="E119" s="33"/>
      <c r="F119" s="49"/>
      <c r="G119" s="33"/>
      <c r="H119" s="33"/>
      <c r="J119" s="35"/>
      <c r="K119" s="47"/>
      <c r="L119" s="43"/>
      <c r="M119" s="47"/>
      <c r="N119" s="47"/>
      <c r="O119" s="47"/>
      <c r="P119" s="47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</row>
    <row r="120" spans="1:53" s="7" customFormat="1" ht="15.75">
      <c r="A120" s="3"/>
      <c r="B120" s="1"/>
      <c r="C120" s="2"/>
      <c r="D120" s="33"/>
      <c r="E120" s="33"/>
      <c r="F120" s="49"/>
      <c r="G120" s="33"/>
      <c r="H120" s="33"/>
      <c r="J120" s="35"/>
      <c r="K120" s="47"/>
      <c r="L120" s="43"/>
      <c r="M120" s="47"/>
      <c r="N120" s="47"/>
      <c r="O120" s="47"/>
      <c r="P120" s="47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</row>
    <row r="121" spans="1:53" s="7" customFormat="1" ht="15.75">
      <c r="A121" s="3"/>
      <c r="B121" s="1"/>
      <c r="C121" s="2"/>
      <c r="D121" s="33"/>
      <c r="E121" s="33"/>
      <c r="F121" s="49"/>
      <c r="G121" s="33"/>
      <c r="H121" s="33"/>
      <c r="J121" s="35"/>
      <c r="K121" s="47"/>
      <c r="L121" s="43"/>
      <c r="M121" s="47"/>
      <c r="N121" s="47"/>
      <c r="O121" s="47"/>
      <c r="P121" s="47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</row>
    <row r="122" spans="1:53" s="7" customFormat="1" ht="15.75">
      <c r="A122" s="3"/>
      <c r="B122" s="1"/>
      <c r="C122" s="2"/>
      <c r="D122" s="33"/>
      <c r="E122" s="33"/>
      <c r="F122" s="49"/>
      <c r="G122" s="33"/>
      <c r="H122" s="33"/>
      <c r="J122" s="35"/>
      <c r="K122" s="47"/>
      <c r="L122" s="43"/>
      <c r="M122" s="47"/>
      <c r="N122" s="47"/>
      <c r="O122" s="47"/>
      <c r="P122" s="4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</row>
    <row r="123" spans="1:53" s="7" customFormat="1" ht="15.75">
      <c r="A123" s="3"/>
      <c r="B123" s="1"/>
      <c r="C123" s="2"/>
      <c r="D123" s="33"/>
      <c r="E123" s="33"/>
      <c r="F123" s="49"/>
      <c r="G123" s="33"/>
      <c r="H123" s="33"/>
      <c r="J123" s="35"/>
      <c r="K123" s="47"/>
      <c r="L123" s="43"/>
      <c r="M123" s="47"/>
      <c r="N123" s="47"/>
      <c r="O123" s="47"/>
      <c r="P123" s="4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</row>
    <row r="124" spans="1:53" s="7" customFormat="1" ht="15.75">
      <c r="A124" s="3"/>
      <c r="B124" s="1"/>
      <c r="C124" s="2"/>
      <c r="D124" s="33"/>
      <c r="E124" s="33"/>
      <c r="F124" s="49"/>
      <c r="G124" s="33"/>
      <c r="H124" s="33"/>
      <c r="J124" s="35"/>
      <c r="K124" s="47"/>
      <c r="L124" s="43"/>
      <c r="M124" s="47"/>
      <c r="N124" s="47"/>
      <c r="O124" s="47"/>
      <c r="P124" s="4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</row>
    <row r="125" spans="1:53" s="7" customFormat="1" ht="15.75">
      <c r="A125" s="3"/>
      <c r="B125" s="1"/>
      <c r="C125" s="2"/>
      <c r="D125" s="33"/>
      <c r="E125" s="33"/>
      <c r="F125" s="49"/>
      <c r="G125" s="33"/>
      <c r="H125" s="33"/>
      <c r="J125" s="35"/>
      <c r="K125" s="47"/>
      <c r="L125" s="43"/>
      <c r="M125" s="47"/>
      <c r="N125" s="47"/>
      <c r="O125" s="47"/>
      <c r="P125" s="4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</row>
    <row r="126" spans="1:53" s="7" customFormat="1" ht="15.75">
      <c r="A126" s="3"/>
      <c r="B126" s="1"/>
      <c r="C126" s="2"/>
      <c r="D126" s="33"/>
      <c r="E126" s="33"/>
      <c r="F126" s="49"/>
      <c r="G126" s="33"/>
      <c r="H126" s="33"/>
      <c r="J126" s="35"/>
      <c r="K126" s="47"/>
      <c r="L126" s="43"/>
      <c r="M126" s="47"/>
      <c r="N126" s="47"/>
      <c r="O126" s="47"/>
      <c r="P126" s="4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</row>
    <row r="127" spans="1:53" s="7" customFormat="1" ht="15.75">
      <c r="A127" s="3"/>
      <c r="B127" s="1"/>
      <c r="C127" s="2"/>
      <c r="D127" s="33"/>
      <c r="E127" s="33"/>
      <c r="F127" s="49"/>
      <c r="G127" s="33"/>
      <c r="H127" s="33"/>
      <c r="J127" s="35"/>
      <c r="K127" s="47"/>
      <c r="L127" s="43"/>
      <c r="M127" s="47"/>
      <c r="N127" s="47"/>
      <c r="O127" s="47"/>
      <c r="P127" s="4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</row>
    <row r="128" spans="1:53" s="7" customFormat="1" ht="15.75">
      <c r="A128" s="3"/>
      <c r="B128" s="1"/>
      <c r="C128" s="2"/>
      <c r="D128" s="33"/>
      <c r="E128" s="33"/>
      <c r="F128" s="49"/>
      <c r="G128" s="33"/>
      <c r="H128" s="33"/>
      <c r="J128" s="35"/>
      <c r="K128" s="47"/>
      <c r="L128" s="43"/>
      <c r="M128" s="47"/>
      <c r="N128" s="47"/>
      <c r="O128" s="47"/>
      <c r="P128" s="4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</row>
    <row r="129" spans="1:53" s="7" customFormat="1" ht="15.75">
      <c r="A129" s="3"/>
      <c r="B129" s="1"/>
      <c r="C129" s="2"/>
      <c r="D129" s="33"/>
      <c r="E129" s="33"/>
      <c r="F129" s="49"/>
      <c r="G129" s="33"/>
      <c r="H129" s="33"/>
      <c r="J129" s="35"/>
      <c r="K129" s="47"/>
      <c r="L129" s="43"/>
      <c r="M129" s="47"/>
      <c r="N129" s="47"/>
      <c r="O129" s="47"/>
      <c r="P129" s="4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</row>
    <row r="130" spans="1:53" s="7" customFormat="1" ht="15.75">
      <c r="A130" s="3"/>
      <c r="B130" s="1"/>
      <c r="C130" s="2"/>
      <c r="D130" s="33"/>
      <c r="E130" s="33"/>
      <c r="F130" s="49"/>
      <c r="G130" s="33"/>
      <c r="H130" s="33"/>
      <c r="J130" s="35"/>
      <c r="K130" s="47"/>
      <c r="L130" s="43"/>
      <c r="M130" s="47"/>
      <c r="N130" s="47"/>
      <c r="O130" s="47"/>
      <c r="P130" s="4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</row>
    <row r="131" spans="1:53" s="7" customFormat="1" ht="15.75">
      <c r="A131" s="3"/>
      <c r="B131" s="1"/>
      <c r="C131" s="2"/>
      <c r="D131" s="33"/>
      <c r="E131" s="33"/>
      <c r="F131" s="49"/>
      <c r="G131" s="33"/>
      <c r="H131" s="33"/>
      <c r="J131" s="35"/>
      <c r="K131" s="47"/>
      <c r="L131" s="43"/>
      <c r="M131" s="47"/>
      <c r="N131" s="47"/>
      <c r="O131" s="47"/>
      <c r="P131" s="4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</row>
    <row r="132" spans="1:53" s="7" customFormat="1" ht="15.75">
      <c r="A132" s="3"/>
      <c r="B132" s="1"/>
      <c r="C132" s="2"/>
      <c r="D132" s="33"/>
      <c r="E132" s="33"/>
      <c r="F132" s="49"/>
      <c r="G132" s="33"/>
      <c r="H132" s="33"/>
      <c r="J132" s="35"/>
      <c r="K132" s="47"/>
      <c r="L132" s="43"/>
      <c r="M132" s="47"/>
      <c r="N132" s="47"/>
      <c r="O132" s="47"/>
      <c r="P132" s="4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</row>
    <row r="133" spans="1:53" s="7" customFormat="1" ht="15.75">
      <c r="A133" s="3"/>
      <c r="B133" s="1"/>
      <c r="C133" s="2"/>
      <c r="D133" s="33"/>
      <c r="E133" s="33"/>
      <c r="F133" s="49"/>
      <c r="G133" s="33"/>
      <c r="H133" s="33"/>
      <c r="J133" s="35"/>
      <c r="K133" s="47"/>
      <c r="L133" s="43"/>
      <c r="M133" s="47"/>
      <c r="N133" s="47"/>
      <c r="O133" s="47"/>
      <c r="P133" s="4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</row>
    <row r="134" spans="1:53" s="7" customFormat="1" ht="15.75">
      <c r="A134" s="3"/>
      <c r="B134" s="1"/>
      <c r="C134" s="2"/>
      <c r="D134" s="33"/>
      <c r="E134" s="33"/>
      <c r="F134" s="49"/>
      <c r="G134" s="33"/>
      <c r="H134" s="33"/>
      <c r="J134" s="35"/>
      <c r="K134" s="47"/>
      <c r="L134" s="43"/>
      <c r="M134" s="47"/>
      <c r="N134" s="47"/>
      <c r="O134" s="47"/>
      <c r="P134" s="4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</row>
    <row r="135" spans="1:53" s="7" customFormat="1" ht="15.75">
      <c r="A135" s="3"/>
      <c r="B135" s="1"/>
      <c r="C135" s="2"/>
      <c r="D135" s="33"/>
      <c r="E135" s="33"/>
      <c r="F135" s="49"/>
      <c r="G135" s="33"/>
      <c r="H135" s="33"/>
      <c r="J135" s="35"/>
      <c r="K135" s="47"/>
      <c r="L135" s="43"/>
      <c r="M135" s="47"/>
      <c r="N135" s="47"/>
      <c r="O135" s="47"/>
      <c r="P135" s="4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</row>
    <row r="136" spans="1:53" s="7" customFormat="1" ht="15.75">
      <c r="A136" s="3"/>
      <c r="B136" s="1"/>
      <c r="C136" s="2"/>
      <c r="D136" s="33"/>
      <c r="E136" s="33"/>
      <c r="F136" s="49"/>
      <c r="G136" s="33"/>
      <c r="H136" s="33"/>
      <c r="J136" s="35"/>
      <c r="K136" s="47"/>
      <c r="L136" s="43"/>
      <c r="M136" s="47"/>
      <c r="N136" s="47"/>
      <c r="O136" s="47"/>
      <c r="P136" s="4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</row>
    <row r="137" spans="1:53" s="7" customFormat="1" ht="15.75">
      <c r="A137" s="3"/>
      <c r="B137" s="1"/>
      <c r="C137" s="2"/>
      <c r="D137" s="33"/>
      <c r="E137" s="33"/>
      <c r="F137" s="49"/>
      <c r="G137" s="33"/>
      <c r="H137" s="33"/>
      <c r="J137" s="35"/>
      <c r="K137" s="47"/>
      <c r="L137" s="43"/>
      <c r="M137" s="47"/>
      <c r="N137" s="47"/>
      <c r="O137" s="47"/>
      <c r="P137" s="4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</row>
    <row r="138" spans="1:53" s="7" customFormat="1" ht="15.75">
      <c r="A138" s="3"/>
      <c r="B138" s="1"/>
      <c r="C138" s="2"/>
      <c r="D138" s="33"/>
      <c r="E138" s="33"/>
      <c r="F138" s="49"/>
      <c r="G138" s="33"/>
      <c r="H138" s="33"/>
      <c r="J138" s="35"/>
      <c r="K138" s="47"/>
      <c r="L138" s="43"/>
      <c r="M138" s="47"/>
      <c r="N138" s="47"/>
      <c r="O138" s="47"/>
      <c r="P138" s="4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</row>
    <row r="139" spans="1:53" s="7" customFormat="1" ht="15.75">
      <c r="A139" s="3"/>
      <c r="B139" s="1"/>
      <c r="C139" s="2"/>
      <c r="D139" s="33"/>
      <c r="E139" s="33"/>
      <c r="F139" s="49"/>
      <c r="G139" s="33"/>
      <c r="H139" s="33"/>
      <c r="J139" s="35"/>
      <c r="K139" s="47"/>
      <c r="L139" s="43"/>
      <c r="M139" s="47"/>
      <c r="N139" s="47"/>
      <c r="O139" s="47"/>
      <c r="P139" s="4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</row>
    <row r="140" spans="1:53" s="7" customFormat="1" ht="15.75">
      <c r="A140" s="3"/>
      <c r="B140" s="1"/>
      <c r="C140" s="2"/>
      <c r="D140" s="33"/>
      <c r="E140" s="33"/>
      <c r="F140" s="49"/>
      <c r="G140" s="33"/>
      <c r="H140" s="33"/>
      <c r="J140" s="35"/>
      <c r="K140" s="47"/>
      <c r="L140" s="43"/>
      <c r="M140" s="47"/>
      <c r="N140" s="47"/>
      <c r="O140" s="47"/>
      <c r="P140" s="47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</row>
    <row r="141" spans="1:53" s="7" customFormat="1" ht="15.75">
      <c r="A141" s="3"/>
      <c r="B141" s="1"/>
      <c r="C141" s="2"/>
      <c r="D141" s="33"/>
      <c r="E141" s="33"/>
      <c r="F141" s="49"/>
      <c r="G141" s="33"/>
      <c r="H141" s="33"/>
      <c r="J141" s="35"/>
      <c r="K141" s="47"/>
      <c r="L141" s="43"/>
      <c r="M141" s="47"/>
      <c r="N141" s="47"/>
      <c r="O141" s="47"/>
      <c r="P141" s="4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</row>
    <row r="142" spans="1:53" s="7" customFormat="1" ht="15.75">
      <c r="A142" s="3"/>
      <c r="B142" s="1"/>
      <c r="C142" s="2"/>
      <c r="D142" s="33"/>
      <c r="E142" s="33"/>
      <c r="F142" s="49"/>
      <c r="G142" s="33"/>
      <c r="H142" s="33"/>
      <c r="J142" s="35"/>
      <c r="K142" s="47"/>
      <c r="L142" s="43"/>
      <c r="M142" s="47"/>
      <c r="N142" s="47"/>
      <c r="O142" s="47"/>
      <c r="P142" s="4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</row>
    <row r="143" spans="1:53" s="7" customFormat="1" ht="15.75">
      <c r="A143" s="3"/>
      <c r="B143" s="1"/>
      <c r="C143" s="2"/>
      <c r="D143" s="33"/>
      <c r="E143" s="33"/>
      <c r="F143" s="49"/>
      <c r="G143" s="33"/>
      <c r="H143" s="33"/>
      <c r="J143" s="35"/>
      <c r="K143" s="47"/>
      <c r="L143" s="43"/>
      <c r="M143" s="47"/>
      <c r="N143" s="47"/>
      <c r="O143" s="47"/>
      <c r="P143" s="4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</row>
    <row r="144" spans="1:53" s="7" customFormat="1" ht="15.75">
      <c r="A144" s="3"/>
      <c r="B144" s="1"/>
      <c r="C144" s="2"/>
      <c r="D144" s="33"/>
      <c r="E144" s="33"/>
      <c r="F144" s="49"/>
      <c r="G144" s="33"/>
      <c r="H144" s="33"/>
      <c r="J144" s="35"/>
      <c r="K144" s="47"/>
      <c r="L144" s="43"/>
      <c r="M144" s="47"/>
      <c r="N144" s="47"/>
      <c r="O144" s="47"/>
      <c r="P144" s="47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</row>
    <row r="145" spans="1:53" s="7" customFormat="1" ht="15.75">
      <c r="A145" s="3"/>
      <c r="B145" s="1"/>
      <c r="C145" s="2"/>
      <c r="D145" s="33"/>
      <c r="E145" s="33"/>
      <c r="F145" s="49"/>
      <c r="G145" s="33"/>
      <c r="H145" s="33"/>
      <c r="J145" s="35"/>
      <c r="K145" s="47"/>
      <c r="L145" s="43"/>
      <c r="M145" s="47"/>
      <c r="N145" s="47"/>
      <c r="O145" s="47"/>
      <c r="P145" s="47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</row>
    <row r="146" spans="1:53" s="7" customFormat="1" ht="15.75">
      <c r="A146" s="3"/>
      <c r="B146" s="1"/>
      <c r="C146" s="2"/>
      <c r="D146" s="33"/>
      <c r="E146" s="33"/>
      <c r="F146" s="49"/>
      <c r="G146" s="33"/>
      <c r="H146" s="33"/>
      <c r="J146" s="35"/>
      <c r="K146" s="47"/>
      <c r="L146" s="43"/>
      <c r="M146" s="47"/>
      <c r="N146" s="47"/>
      <c r="O146" s="47"/>
      <c r="P146" s="47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</row>
    <row r="147" spans="1:53" s="7" customFormat="1" ht="15.75">
      <c r="A147" s="3"/>
      <c r="B147" s="1"/>
      <c r="C147" s="2"/>
      <c r="D147" s="33"/>
      <c r="E147" s="33"/>
      <c r="F147" s="49"/>
      <c r="G147" s="33"/>
      <c r="H147" s="33"/>
      <c r="J147" s="35"/>
      <c r="K147" s="47"/>
      <c r="L147" s="43"/>
      <c r="M147" s="47"/>
      <c r="N147" s="47"/>
      <c r="O147" s="47"/>
      <c r="P147" s="47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</row>
    <row r="148" spans="1:53" s="7" customFormat="1" ht="15.75">
      <c r="A148" s="3"/>
      <c r="B148" s="1"/>
      <c r="C148" s="2"/>
      <c r="D148" s="33"/>
      <c r="E148" s="33"/>
      <c r="F148" s="49"/>
      <c r="G148" s="33"/>
      <c r="H148" s="33"/>
      <c r="J148" s="35"/>
      <c r="K148" s="47"/>
      <c r="L148" s="43"/>
      <c r="M148" s="47"/>
      <c r="N148" s="47"/>
      <c r="O148" s="47"/>
      <c r="P148" s="47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</row>
    <row r="149" spans="1:53" s="7" customFormat="1" ht="15.75">
      <c r="A149" s="3"/>
      <c r="B149" s="1"/>
      <c r="C149" s="2"/>
      <c r="D149" s="33"/>
      <c r="E149" s="33"/>
      <c r="F149" s="49"/>
      <c r="G149" s="33"/>
      <c r="H149" s="33"/>
      <c r="J149" s="35"/>
      <c r="K149" s="47"/>
      <c r="L149" s="43"/>
      <c r="M149" s="47"/>
      <c r="N149" s="47"/>
      <c r="O149" s="47"/>
      <c r="P149" s="4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</row>
    <row r="150" spans="1:53" s="7" customFormat="1" ht="15.75">
      <c r="A150" s="3"/>
      <c r="B150" s="1"/>
      <c r="C150" s="2"/>
      <c r="D150" s="33"/>
      <c r="E150" s="33"/>
      <c r="F150" s="49"/>
      <c r="G150" s="33"/>
      <c r="H150" s="33"/>
      <c r="J150" s="35"/>
      <c r="K150" s="47"/>
      <c r="L150" s="43"/>
      <c r="M150" s="47"/>
      <c r="N150" s="47"/>
      <c r="O150" s="47"/>
      <c r="P150" s="4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</row>
    <row r="151" spans="1:53" s="7" customFormat="1" ht="15.75">
      <c r="A151" s="3"/>
      <c r="B151" s="1"/>
      <c r="C151" s="2"/>
      <c r="D151" s="33"/>
      <c r="E151" s="33"/>
      <c r="F151" s="49"/>
      <c r="G151" s="33"/>
      <c r="H151" s="33"/>
      <c r="J151" s="35"/>
      <c r="K151" s="47"/>
      <c r="L151" s="43"/>
      <c r="M151" s="47"/>
      <c r="N151" s="47"/>
      <c r="O151" s="47"/>
      <c r="P151" s="4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</row>
    <row r="152" spans="1:53" s="7" customFormat="1" ht="15.75">
      <c r="A152" s="3"/>
      <c r="B152" s="1"/>
      <c r="C152" s="2"/>
      <c r="D152" s="33"/>
      <c r="E152" s="33"/>
      <c r="F152" s="49"/>
      <c r="G152" s="33"/>
      <c r="H152" s="33"/>
      <c r="J152" s="35"/>
      <c r="K152" s="47"/>
      <c r="L152" s="43"/>
      <c r="M152" s="47"/>
      <c r="N152" s="47"/>
      <c r="O152" s="47"/>
      <c r="P152" s="47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</row>
    <row r="153" spans="1:53" s="7" customFormat="1" ht="15.75">
      <c r="A153" s="3"/>
      <c r="B153" s="1"/>
      <c r="C153" s="2"/>
      <c r="D153" s="33"/>
      <c r="E153" s="33"/>
      <c r="F153" s="49"/>
      <c r="G153" s="33"/>
      <c r="H153" s="33"/>
      <c r="J153" s="35"/>
      <c r="K153" s="47"/>
      <c r="L153" s="43"/>
      <c r="M153" s="47"/>
      <c r="N153" s="47"/>
      <c r="O153" s="47"/>
      <c r="P153" s="47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</row>
    <row r="154" spans="1:53" s="7" customFormat="1" ht="15.75">
      <c r="A154" s="3"/>
      <c r="B154" s="1"/>
      <c r="C154" s="2"/>
      <c r="D154" s="33"/>
      <c r="E154" s="33"/>
      <c r="F154" s="49"/>
      <c r="G154" s="33"/>
      <c r="H154" s="33"/>
      <c r="J154" s="35"/>
      <c r="K154" s="47"/>
      <c r="L154" s="43"/>
      <c r="M154" s="47"/>
      <c r="N154" s="47"/>
      <c r="O154" s="47"/>
      <c r="P154" s="4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</row>
    <row r="155" spans="1:53" s="7" customFormat="1" ht="15.75">
      <c r="A155" s="3"/>
      <c r="B155" s="1"/>
      <c r="C155" s="2"/>
      <c r="D155" s="33"/>
      <c r="E155" s="33"/>
      <c r="F155" s="49"/>
      <c r="G155" s="33"/>
      <c r="H155" s="33"/>
      <c r="J155" s="35"/>
      <c r="K155" s="47"/>
      <c r="L155" s="43"/>
      <c r="M155" s="47"/>
      <c r="N155" s="47"/>
      <c r="O155" s="47"/>
      <c r="P155" s="4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</row>
    <row r="156" spans="1:53" s="7" customFormat="1" ht="15.75">
      <c r="A156" s="3"/>
      <c r="B156" s="1"/>
      <c r="C156" s="2"/>
      <c r="D156" s="33"/>
      <c r="E156" s="33"/>
      <c r="F156" s="49"/>
      <c r="G156" s="33"/>
      <c r="H156" s="33"/>
      <c r="J156" s="35"/>
      <c r="K156" s="47"/>
      <c r="L156" s="43"/>
      <c r="M156" s="47"/>
      <c r="N156" s="47"/>
      <c r="O156" s="47"/>
      <c r="P156" s="4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</row>
    <row r="157" spans="1:53" s="7" customFormat="1" ht="15.75">
      <c r="A157" s="3"/>
      <c r="B157" s="1"/>
      <c r="C157" s="2"/>
      <c r="D157" s="33"/>
      <c r="E157" s="33"/>
      <c r="F157" s="49"/>
      <c r="G157" s="33"/>
      <c r="H157" s="33"/>
      <c r="J157" s="35"/>
      <c r="K157" s="47"/>
      <c r="L157" s="43"/>
      <c r="M157" s="47"/>
      <c r="N157" s="47"/>
      <c r="O157" s="47"/>
      <c r="P157" s="4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</row>
    <row r="158" spans="1:53" s="7" customFormat="1" ht="15.75">
      <c r="A158" s="3"/>
      <c r="B158" s="1"/>
      <c r="C158" s="2"/>
      <c r="D158" s="33"/>
      <c r="E158" s="33"/>
      <c r="F158" s="49"/>
      <c r="G158" s="33"/>
      <c r="H158" s="33"/>
      <c r="J158" s="35"/>
      <c r="K158" s="47"/>
      <c r="L158" s="43"/>
      <c r="M158" s="47"/>
      <c r="N158" s="47"/>
      <c r="O158" s="47"/>
      <c r="P158" s="4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</row>
    <row r="159" spans="1:53" s="7" customFormat="1" ht="15.75">
      <c r="A159" s="3"/>
      <c r="B159" s="1"/>
      <c r="C159" s="2"/>
      <c r="D159" s="33"/>
      <c r="E159" s="33"/>
      <c r="F159" s="49"/>
      <c r="G159" s="33"/>
      <c r="H159" s="33"/>
      <c r="J159" s="35"/>
      <c r="K159" s="47"/>
      <c r="L159" s="43"/>
      <c r="M159" s="47"/>
      <c r="N159" s="47"/>
      <c r="O159" s="47"/>
      <c r="P159" s="4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</row>
    <row r="160" spans="1:53" s="7" customFormat="1" ht="15.75">
      <c r="A160" s="3"/>
      <c r="B160" s="1"/>
      <c r="C160" s="2"/>
      <c r="D160" s="33"/>
      <c r="E160" s="33"/>
      <c r="F160" s="49"/>
      <c r="G160" s="33"/>
      <c r="H160" s="33"/>
      <c r="J160" s="35"/>
      <c r="K160" s="47"/>
      <c r="L160" s="43"/>
      <c r="M160" s="47"/>
      <c r="N160" s="47"/>
      <c r="O160" s="47"/>
      <c r="P160" s="4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</row>
    <row r="161" spans="1:53" s="7" customFormat="1" ht="15.75">
      <c r="A161" s="3"/>
      <c r="B161" s="1"/>
      <c r="C161" s="2"/>
      <c r="D161" s="33"/>
      <c r="E161" s="33"/>
      <c r="F161" s="49"/>
      <c r="G161" s="33"/>
      <c r="H161" s="33"/>
      <c r="J161" s="35"/>
      <c r="K161" s="47"/>
      <c r="L161" s="43"/>
      <c r="M161" s="47"/>
      <c r="N161" s="47"/>
      <c r="O161" s="47"/>
      <c r="P161" s="4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</row>
    <row r="162" spans="1:53" s="7" customFormat="1" ht="15.75">
      <c r="A162" s="3"/>
      <c r="B162" s="1"/>
      <c r="C162" s="2"/>
      <c r="D162" s="33"/>
      <c r="E162" s="33"/>
      <c r="F162" s="49"/>
      <c r="G162" s="33"/>
      <c r="H162" s="33"/>
      <c r="J162" s="35"/>
      <c r="K162" s="47"/>
      <c r="L162" s="43"/>
      <c r="M162" s="47"/>
      <c r="N162" s="47"/>
      <c r="O162" s="47"/>
      <c r="P162" s="4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</row>
    <row r="163" spans="1:53" s="7" customFormat="1" ht="15.75">
      <c r="A163" s="3"/>
      <c r="B163" s="1"/>
      <c r="C163" s="2"/>
      <c r="D163" s="33"/>
      <c r="E163" s="33"/>
      <c r="F163" s="49"/>
      <c r="G163" s="33"/>
      <c r="H163" s="33"/>
      <c r="J163" s="35"/>
      <c r="K163" s="47"/>
      <c r="L163" s="43"/>
      <c r="M163" s="47"/>
      <c r="N163" s="47"/>
      <c r="O163" s="47"/>
      <c r="P163" s="4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</row>
    <row r="164" spans="1:53" s="7" customFormat="1" ht="15.75">
      <c r="A164" s="3"/>
      <c r="B164" s="1"/>
      <c r="C164" s="2"/>
      <c r="D164" s="33"/>
      <c r="E164" s="33"/>
      <c r="F164" s="49"/>
      <c r="G164" s="33"/>
      <c r="H164" s="33"/>
      <c r="J164" s="35"/>
      <c r="K164" s="47"/>
      <c r="L164" s="43"/>
      <c r="M164" s="47"/>
      <c r="N164" s="47"/>
      <c r="O164" s="47"/>
      <c r="P164" s="4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</row>
    <row r="165" spans="1:53" s="7" customFormat="1" ht="15.75">
      <c r="A165" s="3"/>
      <c r="B165" s="1"/>
      <c r="C165" s="2"/>
      <c r="D165" s="33"/>
      <c r="E165" s="33"/>
      <c r="F165" s="49"/>
      <c r="G165" s="33"/>
      <c r="H165" s="33"/>
      <c r="J165" s="35"/>
      <c r="K165" s="47"/>
      <c r="L165" s="43"/>
      <c r="M165" s="47"/>
      <c r="N165" s="47"/>
      <c r="O165" s="47"/>
      <c r="P165" s="4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</row>
    <row r="166" spans="1:53" s="7" customFormat="1" ht="15.75">
      <c r="A166" s="3"/>
      <c r="B166" s="1"/>
      <c r="C166" s="2"/>
      <c r="D166" s="33"/>
      <c r="E166" s="33"/>
      <c r="F166" s="49"/>
      <c r="G166" s="33"/>
      <c r="H166" s="33"/>
      <c r="J166" s="35"/>
      <c r="K166" s="47"/>
      <c r="L166" s="43"/>
      <c r="M166" s="47"/>
      <c r="N166" s="47"/>
      <c r="O166" s="47"/>
      <c r="P166" s="47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</row>
    <row r="167" spans="1:53" s="7" customFormat="1" ht="15.75">
      <c r="A167" s="3"/>
      <c r="B167" s="1"/>
      <c r="C167" s="2"/>
      <c r="D167" s="33"/>
      <c r="E167" s="33"/>
      <c r="F167" s="49"/>
      <c r="G167" s="33"/>
      <c r="H167" s="33"/>
      <c r="J167" s="35"/>
      <c r="K167" s="47"/>
      <c r="L167" s="43"/>
      <c r="M167" s="47"/>
      <c r="N167" s="47"/>
      <c r="O167" s="47"/>
      <c r="P167" s="47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</row>
    <row r="168" spans="1:53" s="7" customFormat="1" ht="15.75">
      <c r="A168" s="3"/>
      <c r="B168" s="1"/>
      <c r="C168" s="2"/>
      <c r="D168" s="33"/>
      <c r="E168" s="33"/>
      <c r="F168" s="49"/>
      <c r="G168" s="33"/>
      <c r="H168" s="33"/>
      <c r="J168" s="35"/>
      <c r="K168" s="47"/>
      <c r="L168" s="43"/>
      <c r="M168" s="47"/>
      <c r="N168" s="47"/>
      <c r="O168" s="47"/>
      <c r="P168" s="47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</row>
    <row r="169" spans="1:53" s="7" customFormat="1" ht="15.75">
      <c r="A169" s="3"/>
      <c r="B169" s="1"/>
      <c r="C169" s="2"/>
      <c r="D169" s="33"/>
      <c r="E169" s="33"/>
      <c r="F169" s="49"/>
      <c r="G169" s="33"/>
      <c r="H169" s="33"/>
      <c r="J169" s="35"/>
      <c r="K169" s="47"/>
      <c r="L169" s="43"/>
      <c r="M169" s="47"/>
      <c r="N169" s="47"/>
      <c r="O169" s="47"/>
      <c r="P169" s="47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</row>
    <row r="170" spans="1:53" s="7" customFormat="1" ht="15.75">
      <c r="A170" s="3"/>
      <c r="B170" s="1"/>
      <c r="C170" s="2"/>
      <c r="D170" s="33"/>
      <c r="E170" s="33"/>
      <c r="F170" s="49"/>
      <c r="G170" s="33"/>
      <c r="H170" s="33"/>
      <c r="J170" s="35"/>
      <c r="K170" s="47"/>
      <c r="L170" s="43"/>
      <c r="M170" s="47"/>
      <c r="N170" s="47"/>
      <c r="O170" s="47"/>
      <c r="P170" s="47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</row>
    <row r="171" spans="1:53" s="7" customFormat="1" ht="15.75">
      <c r="A171" s="3"/>
      <c r="B171" s="1"/>
      <c r="C171" s="2"/>
      <c r="D171" s="33"/>
      <c r="E171" s="33"/>
      <c r="F171" s="49"/>
      <c r="G171" s="33"/>
      <c r="H171" s="33"/>
      <c r="J171" s="35"/>
      <c r="K171" s="47"/>
      <c r="L171" s="43"/>
      <c r="M171" s="47"/>
      <c r="N171" s="47"/>
      <c r="O171" s="47"/>
      <c r="P171" s="47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</row>
    <row r="172" spans="1:53" s="7" customFormat="1" ht="15.75">
      <c r="A172" s="3"/>
      <c r="B172" s="1"/>
      <c r="C172" s="2"/>
      <c r="D172" s="33"/>
      <c r="E172" s="33"/>
      <c r="F172" s="49"/>
      <c r="G172" s="33"/>
      <c r="H172" s="33"/>
      <c r="J172" s="35"/>
      <c r="K172" s="47"/>
      <c r="L172" s="43"/>
      <c r="M172" s="47"/>
      <c r="N172" s="47"/>
      <c r="O172" s="47"/>
      <c r="P172" s="47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</row>
    <row r="173" spans="1:53" s="7" customFormat="1" ht="15.75">
      <c r="A173" s="3"/>
      <c r="B173" s="1"/>
      <c r="C173" s="2"/>
      <c r="D173" s="33"/>
      <c r="E173" s="33"/>
      <c r="F173" s="49"/>
      <c r="G173" s="33"/>
      <c r="H173" s="33"/>
      <c r="J173" s="35"/>
      <c r="K173" s="47"/>
      <c r="L173" s="43"/>
      <c r="M173" s="47"/>
      <c r="N173" s="47"/>
      <c r="O173" s="47"/>
      <c r="P173" s="47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</row>
    <row r="174" spans="1:53" s="7" customFormat="1" ht="15.75">
      <c r="A174" s="3"/>
      <c r="B174" s="1"/>
      <c r="C174" s="2"/>
      <c r="D174" s="33"/>
      <c r="E174" s="33"/>
      <c r="F174" s="49"/>
      <c r="G174" s="33"/>
      <c r="H174" s="33"/>
      <c r="J174" s="35"/>
      <c r="K174" s="47"/>
      <c r="L174" s="43"/>
      <c r="M174" s="47"/>
      <c r="N174" s="47"/>
      <c r="O174" s="47"/>
      <c r="P174" s="47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</row>
    <row r="175" spans="1:53" s="7" customFormat="1" ht="15.75">
      <c r="A175" s="3"/>
      <c r="B175" s="1"/>
      <c r="C175" s="2"/>
      <c r="D175" s="33"/>
      <c r="E175" s="33"/>
      <c r="F175" s="49"/>
      <c r="G175" s="33"/>
      <c r="H175" s="33"/>
      <c r="J175" s="35"/>
      <c r="K175" s="47"/>
      <c r="L175" s="43"/>
      <c r="M175" s="47"/>
      <c r="N175" s="47"/>
      <c r="O175" s="47"/>
      <c r="P175" s="47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</row>
    <row r="176" spans="1:53" s="7" customFormat="1" ht="15.75">
      <c r="A176" s="3"/>
      <c r="B176" s="1"/>
      <c r="C176" s="2"/>
      <c r="D176" s="33"/>
      <c r="E176" s="33"/>
      <c r="F176" s="49"/>
      <c r="G176" s="33"/>
      <c r="H176" s="33"/>
      <c r="J176" s="35"/>
      <c r="K176" s="47"/>
      <c r="L176" s="43"/>
      <c r="M176" s="47"/>
      <c r="N176" s="47"/>
      <c r="O176" s="47"/>
      <c r="P176" s="47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</row>
    <row r="177" spans="1:53" s="7" customFormat="1" ht="15.75">
      <c r="A177" s="3"/>
      <c r="B177" s="1"/>
      <c r="C177" s="2"/>
      <c r="D177" s="33"/>
      <c r="E177" s="33"/>
      <c r="F177" s="49"/>
      <c r="G177" s="33"/>
      <c r="H177" s="33"/>
      <c r="J177" s="35"/>
      <c r="K177" s="47"/>
      <c r="L177" s="43"/>
      <c r="M177" s="47"/>
      <c r="N177" s="47"/>
      <c r="O177" s="47"/>
      <c r="P177" s="47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</row>
    <row r="178" spans="1:53" s="7" customFormat="1" ht="15.75">
      <c r="A178" s="3"/>
      <c r="B178" s="1"/>
      <c r="C178" s="2"/>
      <c r="D178" s="33"/>
      <c r="E178" s="33"/>
      <c r="F178" s="49"/>
      <c r="G178" s="33"/>
      <c r="H178" s="33"/>
      <c r="J178" s="35"/>
      <c r="K178" s="47"/>
      <c r="L178" s="43"/>
      <c r="M178" s="47"/>
      <c r="N178" s="47"/>
      <c r="O178" s="47"/>
      <c r="P178" s="47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</row>
    <row r="179" spans="1:53" s="7" customFormat="1" ht="15.75">
      <c r="A179" s="3"/>
      <c r="B179" s="1"/>
      <c r="C179" s="2"/>
      <c r="D179" s="33"/>
      <c r="E179" s="33"/>
      <c r="F179" s="49"/>
      <c r="G179" s="33"/>
      <c r="H179" s="33"/>
      <c r="J179" s="35"/>
      <c r="K179" s="47"/>
      <c r="L179" s="43"/>
      <c r="M179" s="47"/>
      <c r="N179" s="47"/>
      <c r="O179" s="47"/>
      <c r="P179" s="47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</row>
    <row r="180" spans="1:53" s="7" customFormat="1" ht="15.75">
      <c r="A180" s="3"/>
      <c r="B180" s="1"/>
      <c r="C180" s="2"/>
      <c r="D180" s="33"/>
      <c r="E180" s="33"/>
      <c r="F180" s="49"/>
      <c r="G180" s="33"/>
      <c r="H180" s="33"/>
      <c r="J180" s="35"/>
      <c r="K180" s="47"/>
      <c r="L180" s="43"/>
      <c r="M180" s="47"/>
      <c r="N180" s="47"/>
      <c r="O180" s="47"/>
      <c r="P180" s="47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</row>
    <row r="181" spans="1:53" s="7" customFormat="1" ht="15.75">
      <c r="A181" s="3"/>
      <c r="B181" s="1"/>
      <c r="C181" s="2"/>
      <c r="D181" s="33"/>
      <c r="E181" s="33"/>
      <c r="F181" s="49"/>
      <c r="G181" s="33"/>
      <c r="H181" s="33"/>
      <c r="J181" s="35"/>
      <c r="K181" s="47"/>
      <c r="L181" s="43"/>
      <c r="M181" s="47"/>
      <c r="N181" s="47"/>
      <c r="O181" s="47"/>
      <c r="P181" s="47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</row>
    <row r="182" spans="1:53" s="7" customFormat="1" ht="15.75">
      <c r="A182" s="3"/>
      <c r="B182" s="1"/>
      <c r="C182" s="2"/>
      <c r="D182" s="33"/>
      <c r="E182" s="33"/>
      <c r="F182" s="49"/>
      <c r="G182" s="33"/>
      <c r="H182" s="33"/>
      <c r="J182" s="35"/>
      <c r="K182" s="47"/>
      <c r="L182" s="43"/>
      <c r="M182" s="47"/>
      <c r="N182" s="47"/>
      <c r="O182" s="47"/>
      <c r="P182" s="47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</row>
    <row r="183" spans="1:53" s="7" customFormat="1" ht="15.75">
      <c r="A183" s="3"/>
      <c r="B183" s="1"/>
      <c r="C183" s="2"/>
      <c r="D183" s="33"/>
      <c r="E183" s="33"/>
      <c r="F183" s="49"/>
      <c r="G183" s="33"/>
      <c r="H183" s="33"/>
      <c r="J183" s="35"/>
      <c r="K183" s="47"/>
      <c r="L183" s="43"/>
      <c r="M183" s="47"/>
      <c r="N183" s="47"/>
      <c r="O183" s="47"/>
      <c r="P183" s="47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</row>
    <row r="184" spans="1:53" s="7" customFormat="1" ht="15.75">
      <c r="A184" s="3"/>
      <c r="B184" s="1"/>
      <c r="C184" s="2"/>
      <c r="D184" s="33"/>
      <c r="E184" s="33"/>
      <c r="F184" s="49"/>
      <c r="G184" s="33"/>
      <c r="H184" s="33"/>
      <c r="J184" s="35"/>
      <c r="K184" s="47"/>
      <c r="L184" s="43"/>
      <c r="M184" s="47"/>
      <c r="N184" s="47"/>
      <c r="O184" s="47"/>
      <c r="P184" s="4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</row>
    <row r="185" spans="1:53" s="7" customFormat="1" ht="15.75">
      <c r="A185" s="3"/>
      <c r="B185" s="1"/>
      <c r="C185" s="2"/>
      <c r="D185" s="33"/>
      <c r="E185" s="33"/>
      <c r="F185" s="49"/>
      <c r="G185" s="33"/>
      <c r="H185" s="33"/>
      <c r="J185" s="35"/>
      <c r="K185" s="47"/>
      <c r="L185" s="43"/>
      <c r="M185" s="47"/>
      <c r="N185" s="47"/>
      <c r="O185" s="47"/>
      <c r="P185" s="47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</row>
    <row r="186" spans="1:53" s="7" customFormat="1" ht="15.75">
      <c r="A186" s="3"/>
      <c r="B186" s="1"/>
      <c r="C186" s="2"/>
      <c r="D186" s="33"/>
      <c r="E186" s="33"/>
      <c r="F186" s="49"/>
      <c r="G186" s="33"/>
      <c r="H186" s="33"/>
      <c r="J186" s="35"/>
      <c r="K186" s="47"/>
      <c r="L186" s="43"/>
      <c r="M186" s="47"/>
      <c r="N186" s="47"/>
      <c r="O186" s="47"/>
      <c r="P186" s="47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</row>
    <row r="187" spans="1:53" s="7" customFormat="1" ht="15.75">
      <c r="A187" s="3"/>
      <c r="B187" s="1"/>
      <c r="C187" s="2"/>
      <c r="D187" s="33"/>
      <c r="E187" s="33"/>
      <c r="F187" s="49"/>
      <c r="G187" s="33"/>
      <c r="H187" s="33"/>
      <c r="J187" s="35"/>
      <c r="K187" s="47"/>
      <c r="L187" s="43"/>
      <c r="M187" s="47"/>
      <c r="N187" s="47"/>
      <c r="O187" s="47"/>
      <c r="P187" s="47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</row>
  </sheetData>
  <sheetProtection/>
  <mergeCells count="35">
    <mergeCell ref="C51:D51"/>
    <mergeCell ref="G51:H51"/>
    <mergeCell ref="C40:D40"/>
    <mergeCell ref="F40:G40"/>
    <mergeCell ref="B41:C41"/>
    <mergeCell ref="D41:I41"/>
    <mergeCell ref="M41:P41"/>
    <mergeCell ref="B42:C42"/>
    <mergeCell ref="F42:G42"/>
    <mergeCell ref="L42:O42"/>
    <mergeCell ref="AE8:AF8"/>
    <mergeCell ref="AG8:AG9"/>
    <mergeCell ref="AG12:AG17"/>
    <mergeCell ref="D38:I38"/>
    <mergeCell ref="M38:P38"/>
    <mergeCell ref="F39:G39"/>
    <mergeCell ref="L39:O39"/>
    <mergeCell ref="S8:T8"/>
    <mergeCell ref="U8:V8"/>
    <mergeCell ref="W8:X8"/>
    <mergeCell ref="Y8:Z8"/>
    <mergeCell ref="AA8:AB8"/>
    <mergeCell ref="AC8:AD8"/>
    <mergeCell ref="G8:H8"/>
    <mergeCell ref="I8:J8"/>
    <mergeCell ref="K8:L8"/>
    <mergeCell ref="M8:N8"/>
    <mergeCell ref="O8:P8"/>
    <mergeCell ref="Q8:R8"/>
    <mergeCell ref="A8:A9"/>
    <mergeCell ref="B8:B9"/>
    <mergeCell ref="C8:C9"/>
    <mergeCell ref="D8:D9"/>
    <mergeCell ref="E8:E9"/>
    <mergeCell ref="F8:F9"/>
  </mergeCells>
  <printOptions horizontalCentered="1"/>
  <pageMargins left="0" right="0" top="0" bottom="0.1968503937007874" header="0.11811023622047245" footer="0.11811023622047245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87"/>
  <sheetViews>
    <sheetView showGridLines="0" zoomScale="80" zoomScaleNormal="80" zoomScaleSheetLayoutView="55" workbookViewId="0" topLeftCell="W22">
      <selection activeCell="G31" sqref="G31"/>
    </sheetView>
  </sheetViews>
  <sheetFormatPr defaultColWidth="9.28125" defaultRowHeight="12.75"/>
  <cols>
    <col min="1" max="1" width="7.7109375" style="3" customWidth="1"/>
    <col min="2" max="2" width="52.28125" style="1" bestFit="1" customWidth="1"/>
    <col min="3" max="3" width="20.57421875" style="2" customWidth="1"/>
    <col min="4" max="5" width="21.140625" style="33" customWidth="1"/>
    <col min="6" max="6" width="16.7109375" style="49" customWidth="1"/>
    <col min="7" max="7" width="16.00390625" style="33" customWidth="1"/>
    <col min="8" max="8" width="18.7109375" style="33" customWidth="1"/>
    <col min="9" max="9" width="21.57421875" style="7" customWidth="1"/>
    <col min="10" max="10" width="16.7109375" style="35" customWidth="1"/>
    <col min="11" max="11" width="15.57421875" style="7" customWidth="1"/>
    <col min="12" max="12" width="17.00390625" style="44" customWidth="1"/>
    <col min="13" max="13" width="16.7109375" style="7" customWidth="1"/>
    <col min="14" max="14" width="15.140625" style="7" customWidth="1"/>
    <col min="15" max="15" width="17.7109375" style="7" customWidth="1"/>
    <col min="16" max="16" width="13.28125" style="7" customWidth="1"/>
    <col min="17" max="17" width="18.00390625" style="7" bestFit="1" customWidth="1"/>
    <col min="18" max="18" width="13.7109375" style="7" customWidth="1"/>
    <col min="19" max="19" width="17.421875" style="7" customWidth="1"/>
    <col min="20" max="20" width="12.00390625" style="7" customWidth="1"/>
    <col min="21" max="21" width="18.00390625" style="2" bestFit="1" customWidth="1"/>
    <col min="22" max="22" width="13.7109375" style="2" customWidth="1"/>
    <col min="23" max="23" width="18.00390625" style="2" bestFit="1" customWidth="1"/>
    <col min="24" max="24" width="13.00390625" style="2" customWidth="1"/>
    <col min="25" max="25" width="17.57421875" style="2" customWidth="1"/>
    <col min="26" max="26" width="14.28125" style="2" customWidth="1"/>
    <col min="27" max="27" width="16.57421875" style="2" customWidth="1"/>
    <col min="28" max="28" width="14.57421875" style="2" customWidth="1"/>
    <col min="29" max="29" width="16.8515625" style="2" customWidth="1"/>
    <col min="30" max="30" width="12.421875" style="2" customWidth="1"/>
    <col min="31" max="31" width="18.28125" style="2" customWidth="1"/>
    <col min="32" max="32" width="9.7109375" style="2" customWidth="1"/>
    <col min="33" max="33" width="48.00390625" style="1" customWidth="1"/>
    <col min="34" max="53" width="9.28125" style="168" customWidth="1"/>
    <col min="54" max="16384" width="9.28125" style="3" customWidth="1"/>
  </cols>
  <sheetData>
    <row r="1" spans="1:53" s="8" customFormat="1" ht="25.5" customHeight="1">
      <c r="A1" s="24"/>
      <c r="B1" s="24"/>
      <c r="C1" s="24"/>
      <c r="D1" s="28"/>
      <c r="E1" s="28"/>
      <c r="F1" s="28"/>
      <c r="G1" s="28"/>
      <c r="H1" s="28"/>
      <c r="I1" s="24"/>
      <c r="J1" s="28"/>
      <c r="K1" s="24"/>
      <c r="L1" s="38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B1" s="24"/>
      <c r="AC1" s="24"/>
      <c r="AD1" s="24"/>
      <c r="AE1" s="24"/>
      <c r="AG1" s="24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s="8" customFormat="1" ht="25.5" customHeight="1">
      <c r="A2" s="24"/>
      <c r="B2" s="24"/>
      <c r="C2" s="24"/>
      <c r="D2" s="28"/>
      <c r="E2" s="28"/>
      <c r="F2" s="28"/>
      <c r="G2" s="28"/>
      <c r="H2" s="28"/>
      <c r="I2" s="24"/>
      <c r="J2" s="28"/>
      <c r="K2" s="24"/>
      <c r="L2" s="38"/>
      <c r="N2" s="23"/>
      <c r="O2" s="23"/>
      <c r="P2" s="23"/>
      <c r="Q2" s="23"/>
      <c r="R2" s="24"/>
      <c r="S2" s="24"/>
      <c r="T2" s="24"/>
      <c r="U2" s="24"/>
      <c r="V2" s="24"/>
      <c r="W2" s="24"/>
      <c r="X2" s="24"/>
      <c r="Y2" s="24"/>
      <c r="Z2" s="24"/>
      <c r="AA2" s="51"/>
      <c r="AB2" s="52"/>
      <c r="AC2" s="52"/>
      <c r="AD2" s="52"/>
      <c r="AE2" s="52"/>
      <c r="AF2" s="53"/>
      <c r="AG2" s="52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8" customFormat="1" ht="25.5" customHeight="1">
      <c r="A3" s="24"/>
      <c r="B3" s="24"/>
      <c r="C3" s="24"/>
      <c r="D3" s="28"/>
      <c r="E3" s="28"/>
      <c r="F3" s="28"/>
      <c r="G3" s="28"/>
      <c r="H3" s="28"/>
      <c r="I3" s="24"/>
      <c r="J3" s="28"/>
      <c r="K3" s="24"/>
      <c r="L3" s="38"/>
      <c r="N3" s="23"/>
      <c r="O3" s="23"/>
      <c r="P3" s="23"/>
      <c r="Q3" s="23"/>
      <c r="R3" s="24"/>
      <c r="S3" s="24"/>
      <c r="T3" s="24"/>
      <c r="U3" s="24"/>
      <c r="V3" s="24"/>
      <c r="W3" s="24"/>
      <c r="X3" s="24"/>
      <c r="Y3" s="24"/>
      <c r="Z3" s="24"/>
      <c r="AA3" s="51" t="s">
        <v>48</v>
      </c>
      <c r="AB3" s="52"/>
      <c r="AC3" s="52"/>
      <c r="AD3" s="52"/>
      <c r="AE3" s="52"/>
      <c r="AF3" s="53"/>
      <c r="AG3" s="52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8" customFormat="1" ht="26.25">
      <c r="A4" s="24"/>
      <c r="B4" s="24"/>
      <c r="C4" s="24"/>
      <c r="D4" s="28"/>
      <c r="E4" s="28"/>
      <c r="F4" s="28"/>
      <c r="G4" s="28"/>
      <c r="H4" s="28"/>
      <c r="I4" s="24"/>
      <c r="J4" s="28"/>
      <c r="K4" s="24"/>
      <c r="L4" s="38"/>
      <c r="N4" s="27"/>
      <c r="O4" s="27"/>
      <c r="P4" s="27"/>
      <c r="Q4" s="27"/>
      <c r="R4" s="24"/>
      <c r="S4" s="24"/>
      <c r="T4" s="24"/>
      <c r="U4" s="24"/>
      <c r="V4" s="24"/>
      <c r="W4" s="24"/>
      <c r="X4" s="24"/>
      <c r="Y4" s="24"/>
      <c r="Z4" s="24"/>
      <c r="AA4" s="54" t="s">
        <v>49</v>
      </c>
      <c r="AB4" s="52"/>
      <c r="AC4" s="52"/>
      <c r="AD4" s="52"/>
      <c r="AE4" s="52"/>
      <c r="AF4" s="53"/>
      <c r="AG4" s="52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8" customFormat="1" ht="26.25">
      <c r="A5" s="24"/>
      <c r="B5" s="24"/>
      <c r="C5" s="24"/>
      <c r="D5" s="28"/>
      <c r="E5" s="28"/>
      <c r="F5" s="28"/>
      <c r="G5" s="28"/>
      <c r="H5" s="28"/>
      <c r="I5" s="24"/>
      <c r="J5" s="28"/>
      <c r="L5" s="39"/>
      <c r="R5" s="24"/>
      <c r="S5" s="24"/>
      <c r="T5" s="24"/>
      <c r="U5" s="24"/>
      <c r="V5" s="24"/>
      <c r="W5" s="24"/>
      <c r="X5" s="24"/>
      <c r="Y5" s="24"/>
      <c r="Z5" s="24"/>
      <c r="AA5" s="53"/>
      <c r="AB5" s="52"/>
      <c r="AC5" s="55" t="s">
        <v>50</v>
      </c>
      <c r="AD5" s="55"/>
      <c r="AE5" s="55"/>
      <c r="AF5" s="53"/>
      <c r="AG5" s="52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s="8" customFormat="1" ht="26.25">
      <c r="A6" s="24"/>
      <c r="B6" s="24"/>
      <c r="C6" s="24"/>
      <c r="D6" s="28"/>
      <c r="E6" s="28"/>
      <c r="F6" s="28"/>
      <c r="G6" s="28"/>
      <c r="H6" s="28"/>
      <c r="I6" s="24"/>
      <c r="J6" s="28"/>
      <c r="K6" s="24"/>
      <c r="L6" s="38"/>
      <c r="M6" s="25"/>
      <c r="N6" s="25"/>
      <c r="O6" s="25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4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33" s="15" customFormat="1" ht="26.25">
      <c r="A7" s="26"/>
      <c r="B7" s="26"/>
      <c r="C7" s="26"/>
      <c r="D7" s="29"/>
      <c r="E7" s="29"/>
      <c r="F7" s="29"/>
      <c r="G7" s="29"/>
      <c r="H7" s="29"/>
      <c r="I7" s="26"/>
      <c r="J7" s="29"/>
      <c r="K7" s="26"/>
      <c r="L7" s="40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54" s="14" customFormat="1" ht="18.75">
      <c r="A8" s="215" t="s">
        <v>6</v>
      </c>
      <c r="B8" s="201" t="s">
        <v>7</v>
      </c>
      <c r="C8" s="203" t="s">
        <v>54</v>
      </c>
      <c r="D8" s="216" t="s">
        <v>66</v>
      </c>
      <c r="E8" s="217" t="s">
        <v>52</v>
      </c>
      <c r="F8" s="216" t="s">
        <v>30</v>
      </c>
      <c r="G8" s="219" t="s">
        <v>16</v>
      </c>
      <c r="H8" s="219"/>
      <c r="I8" s="203" t="s">
        <v>1</v>
      </c>
      <c r="J8" s="203"/>
      <c r="K8" s="232" t="s">
        <v>2</v>
      </c>
      <c r="L8" s="233"/>
      <c r="M8" s="203" t="s">
        <v>3</v>
      </c>
      <c r="N8" s="203"/>
      <c r="O8" s="203" t="s">
        <v>4</v>
      </c>
      <c r="P8" s="203"/>
      <c r="Q8" s="203" t="s">
        <v>5</v>
      </c>
      <c r="R8" s="203"/>
      <c r="S8" s="203" t="s">
        <v>8</v>
      </c>
      <c r="T8" s="203"/>
      <c r="U8" s="203" t="s">
        <v>9</v>
      </c>
      <c r="V8" s="203"/>
      <c r="W8" s="223" t="s">
        <v>10</v>
      </c>
      <c r="X8" s="223"/>
      <c r="Y8" s="223" t="s">
        <v>11</v>
      </c>
      <c r="Z8" s="223"/>
      <c r="AA8" s="203" t="s">
        <v>12</v>
      </c>
      <c r="AB8" s="203"/>
      <c r="AC8" s="203" t="s">
        <v>13</v>
      </c>
      <c r="AD8" s="203"/>
      <c r="AE8" s="223" t="s">
        <v>14</v>
      </c>
      <c r="AF8" s="225"/>
      <c r="AG8" s="215" t="s">
        <v>23</v>
      </c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66"/>
    </row>
    <row r="9" spans="1:53" s="4" customFormat="1" ht="56.25">
      <c r="A9" s="215"/>
      <c r="B9" s="202"/>
      <c r="C9" s="203"/>
      <c r="D9" s="216"/>
      <c r="E9" s="218"/>
      <c r="F9" s="216"/>
      <c r="G9" s="159" t="s">
        <v>18</v>
      </c>
      <c r="H9" s="159" t="s">
        <v>17</v>
      </c>
      <c r="I9" s="56" t="s">
        <v>15</v>
      </c>
      <c r="J9" s="57" t="s">
        <v>19</v>
      </c>
      <c r="K9" s="155" t="s">
        <v>15</v>
      </c>
      <c r="L9" s="156" t="s">
        <v>19</v>
      </c>
      <c r="M9" s="56" t="s">
        <v>15</v>
      </c>
      <c r="N9" s="56" t="s">
        <v>19</v>
      </c>
      <c r="O9" s="56" t="s">
        <v>15</v>
      </c>
      <c r="P9" s="56" t="s">
        <v>19</v>
      </c>
      <c r="Q9" s="56" t="s">
        <v>15</v>
      </c>
      <c r="R9" s="56" t="s">
        <v>19</v>
      </c>
      <c r="S9" s="56" t="s">
        <v>15</v>
      </c>
      <c r="T9" s="56" t="s">
        <v>19</v>
      </c>
      <c r="U9" s="56" t="s">
        <v>15</v>
      </c>
      <c r="V9" s="56" t="s">
        <v>19</v>
      </c>
      <c r="W9" s="16" t="s">
        <v>15</v>
      </c>
      <c r="X9" s="16" t="s">
        <v>19</v>
      </c>
      <c r="Y9" s="16" t="s">
        <v>15</v>
      </c>
      <c r="Z9" s="16" t="s">
        <v>19</v>
      </c>
      <c r="AA9" s="56" t="s">
        <v>15</v>
      </c>
      <c r="AB9" s="56" t="s">
        <v>19</v>
      </c>
      <c r="AC9" s="56" t="s">
        <v>15</v>
      </c>
      <c r="AD9" s="56" t="s">
        <v>19</v>
      </c>
      <c r="AE9" s="16" t="s">
        <v>15</v>
      </c>
      <c r="AF9" s="114" t="s">
        <v>19</v>
      </c>
      <c r="AG9" s="215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</row>
    <row r="10" spans="1:53" s="5" customFormat="1" ht="18.75">
      <c r="A10" s="9">
        <v>1</v>
      </c>
      <c r="B10" s="9">
        <v>2</v>
      </c>
      <c r="C10" s="58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8">
        <v>9</v>
      </c>
      <c r="J10" s="59">
        <v>10</v>
      </c>
      <c r="K10" s="178">
        <v>11</v>
      </c>
      <c r="L10" s="179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19">
        <v>23</v>
      </c>
      <c r="X10" s="9">
        <v>24</v>
      </c>
      <c r="Y10" s="9">
        <v>25</v>
      </c>
      <c r="Z10" s="9">
        <v>26</v>
      </c>
      <c r="AA10" s="58">
        <v>27</v>
      </c>
      <c r="AB10" s="58">
        <v>28</v>
      </c>
      <c r="AC10" s="58">
        <v>29</v>
      </c>
      <c r="AD10" s="58">
        <v>30</v>
      </c>
      <c r="AE10" s="19">
        <v>31</v>
      </c>
      <c r="AF10" s="165">
        <v>32</v>
      </c>
      <c r="AG10" s="9">
        <v>33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</row>
    <row r="11" spans="1:53" s="47" customFormat="1" ht="22.5">
      <c r="A11" s="92" t="s">
        <v>53</v>
      </c>
      <c r="B11" s="93"/>
      <c r="C11" s="93"/>
      <c r="D11" s="94"/>
      <c r="E11" s="94"/>
      <c r="F11" s="95"/>
      <c r="G11" s="95"/>
      <c r="H11" s="95"/>
      <c r="I11" s="93"/>
      <c r="J11" s="94"/>
      <c r="K11" s="93"/>
      <c r="L11" s="96"/>
      <c r="M11" s="97"/>
      <c r="N11" s="97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8"/>
      <c r="Z11" s="98"/>
      <c r="AA11" s="98"/>
      <c r="AB11" s="98"/>
      <c r="AC11" s="98"/>
      <c r="AD11" s="98"/>
      <c r="AE11" s="98"/>
      <c r="AF11" s="98"/>
      <c r="AG11" s="125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</row>
    <row r="12" spans="1:33" ht="133.5" customHeight="1">
      <c r="A12" s="85"/>
      <c r="B12" s="139" t="s">
        <v>20</v>
      </c>
      <c r="C12" s="141"/>
      <c r="D12" s="141"/>
      <c r="E12" s="141"/>
      <c r="F12" s="141"/>
      <c r="G12" s="141"/>
      <c r="H12" s="141"/>
      <c r="I12" s="141"/>
      <c r="J12" s="87"/>
      <c r="K12" s="157"/>
      <c r="L12" s="15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20"/>
      <c r="AG12" s="226"/>
    </row>
    <row r="13" spans="1:33" ht="23.25">
      <c r="A13" s="85"/>
      <c r="B13" s="142" t="s">
        <v>31</v>
      </c>
      <c r="C13" s="144"/>
      <c r="D13" s="144"/>
      <c r="E13" s="144"/>
      <c r="F13" s="144"/>
      <c r="G13" s="144"/>
      <c r="H13" s="144"/>
      <c r="I13" s="144"/>
      <c r="J13" s="89"/>
      <c r="K13" s="128"/>
      <c r="L13" s="12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120"/>
      <c r="AG13" s="226"/>
    </row>
    <row r="14" spans="1:33" ht="210" customHeight="1">
      <c r="A14" s="85"/>
      <c r="B14" s="142" t="s">
        <v>51</v>
      </c>
      <c r="C14" s="144">
        <f>I14+K14+M14+O14+Q14+S14+U14+W14+Y14+AA14+AC14+AE14</f>
        <v>1179.5</v>
      </c>
      <c r="D14" s="144">
        <f>L14</f>
        <v>0</v>
      </c>
      <c r="E14" s="144">
        <f>J14+L14+N14+P14+R14+T14+V14+X14+Z14+AB14+AD14</f>
        <v>19</v>
      </c>
      <c r="F14" s="144">
        <f>J14+L14</f>
        <v>19</v>
      </c>
      <c r="G14" s="144">
        <f>E14*100/C14</f>
        <v>1.6108520559559136</v>
      </c>
      <c r="H14" s="144">
        <v>0</v>
      </c>
      <c r="I14" s="144">
        <v>19</v>
      </c>
      <c r="J14" s="89">
        <v>19</v>
      </c>
      <c r="K14" s="128">
        <v>0</v>
      </c>
      <c r="L14" s="128">
        <v>0</v>
      </c>
      <c r="M14" s="89">
        <v>0</v>
      </c>
      <c r="N14" s="89"/>
      <c r="O14" s="89">
        <v>411.9</v>
      </c>
      <c r="P14" s="89"/>
      <c r="Q14" s="89">
        <v>0</v>
      </c>
      <c r="R14" s="89"/>
      <c r="S14" s="89">
        <v>0</v>
      </c>
      <c r="T14" s="89"/>
      <c r="U14" s="89">
        <v>0</v>
      </c>
      <c r="V14" s="89"/>
      <c r="W14" s="89">
        <v>0</v>
      </c>
      <c r="X14" s="89"/>
      <c r="Y14" s="89">
        <v>0</v>
      </c>
      <c r="Z14" s="89"/>
      <c r="AA14" s="89">
        <v>374.3</v>
      </c>
      <c r="AB14" s="89"/>
      <c r="AC14" s="89">
        <v>374.3</v>
      </c>
      <c r="AD14" s="89"/>
      <c r="AE14" s="89">
        <v>0</v>
      </c>
      <c r="AF14" s="120"/>
      <c r="AG14" s="226"/>
    </row>
    <row r="15" spans="1:33" ht="22.5">
      <c r="A15" s="85"/>
      <c r="B15" s="139" t="s">
        <v>33</v>
      </c>
      <c r="C15" s="144">
        <f aca="true" t="shared" si="0" ref="C15:K15">C14</f>
        <v>1179.5</v>
      </c>
      <c r="D15" s="144">
        <f t="shared" si="0"/>
        <v>0</v>
      </c>
      <c r="E15" s="144">
        <f>F15</f>
        <v>19</v>
      </c>
      <c r="F15" s="144">
        <f t="shared" si="0"/>
        <v>19</v>
      </c>
      <c r="G15" s="144">
        <f>G14</f>
        <v>1.6108520559559136</v>
      </c>
      <c r="H15" s="144">
        <f>H14</f>
        <v>0</v>
      </c>
      <c r="I15" s="144">
        <f t="shared" si="0"/>
        <v>19</v>
      </c>
      <c r="J15" s="89">
        <f>J14</f>
        <v>19</v>
      </c>
      <c r="K15" s="128">
        <f t="shared" si="0"/>
        <v>0</v>
      </c>
      <c r="L15" s="128">
        <v>0</v>
      </c>
      <c r="M15" s="89">
        <f>M14</f>
        <v>0</v>
      </c>
      <c r="N15" s="89"/>
      <c r="O15" s="89">
        <f>O14</f>
        <v>411.9</v>
      </c>
      <c r="P15" s="89"/>
      <c r="Q15" s="89">
        <f>Q14</f>
        <v>0</v>
      </c>
      <c r="R15" s="89"/>
      <c r="S15" s="89">
        <f>S14</f>
        <v>0</v>
      </c>
      <c r="T15" s="89"/>
      <c r="U15" s="89">
        <f>U14</f>
        <v>0</v>
      </c>
      <c r="V15" s="89"/>
      <c r="W15" s="89">
        <f>W14</f>
        <v>0</v>
      </c>
      <c r="X15" s="89"/>
      <c r="Y15" s="89">
        <f>Y14</f>
        <v>0</v>
      </c>
      <c r="Z15" s="89"/>
      <c r="AA15" s="89">
        <f>AA14</f>
        <v>374.3</v>
      </c>
      <c r="AB15" s="89"/>
      <c r="AC15" s="89">
        <f>AC14</f>
        <v>374.3</v>
      </c>
      <c r="AD15" s="89"/>
      <c r="AE15" s="89">
        <f>AE14</f>
        <v>0</v>
      </c>
      <c r="AF15" s="120"/>
      <c r="AG15" s="226"/>
    </row>
    <row r="16" spans="1:33" ht="23.25">
      <c r="A16" s="85"/>
      <c r="B16" s="142" t="s">
        <v>32</v>
      </c>
      <c r="C16" s="144">
        <f>C15</f>
        <v>1179.5</v>
      </c>
      <c r="D16" s="144">
        <f>D15</f>
        <v>0</v>
      </c>
      <c r="E16" s="144">
        <f>E15</f>
        <v>19</v>
      </c>
      <c r="F16" s="144">
        <f>F14</f>
        <v>19</v>
      </c>
      <c r="G16" s="144">
        <f>G15</f>
        <v>1.6108520559559136</v>
      </c>
      <c r="H16" s="144">
        <f>H14</f>
        <v>0</v>
      </c>
      <c r="I16" s="144">
        <v>0</v>
      </c>
      <c r="J16" s="89">
        <f>J15</f>
        <v>19</v>
      </c>
      <c r="K16" s="128">
        <v>0</v>
      </c>
      <c r="L16" s="128">
        <v>0</v>
      </c>
      <c r="M16" s="89">
        <f>M15</f>
        <v>0</v>
      </c>
      <c r="N16" s="89"/>
      <c r="O16" s="89">
        <f>O15</f>
        <v>411.9</v>
      </c>
      <c r="P16" s="89"/>
      <c r="Q16" s="89">
        <f>Q15</f>
        <v>0</v>
      </c>
      <c r="R16" s="89"/>
      <c r="S16" s="89">
        <v>0</v>
      </c>
      <c r="T16" s="89"/>
      <c r="U16" s="89">
        <v>0</v>
      </c>
      <c r="V16" s="89"/>
      <c r="W16" s="89">
        <v>0</v>
      </c>
      <c r="X16" s="89"/>
      <c r="Y16" s="89">
        <f>Y15</f>
        <v>0</v>
      </c>
      <c r="Z16" s="89"/>
      <c r="AA16" s="89">
        <f>AA15</f>
        <v>374.3</v>
      </c>
      <c r="AB16" s="89"/>
      <c r="AC16" s="89">
        <f>AC15</f>
        <v>374.3</v>
      </c>
      <c r="AD16" s="89"/>
      <c r="AE16" s="89">
        <v>0</v>
      </c>
      <c r="AF16" s="120"/>
      <c r="AG16" s="226"/>
    </row>
    <row r="17" spans="1:33" ht="23.25">
      <c r="A17" s="85"/>
      <c r="B17" s="142"/>
      <c r="C17" s="144"/>
      <c r="D17" s="144"/>
      <c r="E17" s="144"/>
      <c r="F17" s="144"/>
      <c r="G17" s="144"/>
      <c r="H17" s="144"/>
      <c r="I17" s="144"/>
      <c r="J17" s="89"/>
      <c r="K17" s="128"/>
      <c r="L17" s="12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120"/>
      <c r="AG17" s="226"/>
    </row>
    <row r="18" spans="1:33" ht="180.75" customHeight="1">
      <c r="A18" s="85"/>
      <c r="B18" s="139" t="s">
        <v>63</v>
      </c>
      <c r="C18" s="144"/>
      <c r="D18" s="144"/>
      <c r="E18" s="144"/>
      <c r="F18" s="144"/>
      <c r="G18" s="144"/>
      <c r="H18" s="144"/>
      <c r="I18" s="144"/>
      <c r="J18" s="89"/>
      <c r="K18" s="128"/>
      <c r="L18" s="12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20"/>
      <c r="AG18" s="164"/>
    </row>
    <row r="19" spans="1:33" ht="22.5">
      <c r="A19" s="85"/>
      <c r="B19" s="139" t="s">
        <v>33</v>
      </c>
      <c r="C19" s="144"/>
      <c r="D19" s="144"/>
      <c r="E19" s="144"/>
      <c r="F19" s="144"/>
      <c r="G19" s="144"/>
      <c r="H19" s="144"/>
      <c r="I19" s="144"/>
      <c r="J19" s="89"/>
      <c r="K19" s="128"/>
      <c r="L19" s="12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120"/>
      <c r="AG19" s="164"/>
    </row>
    <row r="20" spans="1:33" ht="23.25">
      <c r="A20" s="85"/>
      <c r="B20" s="142" t="s">
        <v>32</v>
      </c>
      <c r="C20" s="144"/>
      <c r="D20" s="144"/>
      <c r="E20" s="144"/>
      <c r="F20" s="144"/>
      <c r="G20" s="144"/>
      <c r="H20" s="144"/>
      <c r="I20" s="144"/>
      <c r="J20" s="89"/>
      <c r="K20" s="128"/>
      <c r="L20" s="12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20"/>
      <c r="AG20" s="164"/>
    </row>
    <row r="21" spans="1:53" s="6" customFormat="1" ht="123.75" customHeight="1">
      <c r="A21" s="69"/>
      <c r="B21" s="139" t="s">
        <v>35</v>
      </c>
      <c r="C21" s="147"/>
      <c r="D21" s="147"/>
      <c r="E21" s="147"/>
      <c r="F21" s="147"/>
      <c r="G21" s="144"/>
      <c r="H21" s="144"/>
      <c r="I21" s="147"/>
      <c r="J21" s="91"/>
      <c r="K21" s="158"/>
      <c r="L21" s="158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22"/>
      <c r="AG21" s="164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</row>
    <row r="22" spans="1:53" s="6" customFormat="1" ht="23.25">
      <c r="A22" s="69"/>
      <c r="B22" s="142" t="s">
        <v>31</v>
      </c>
      <c r="C22" s="149"/>
      <c r="D22" s="149"/>
      <c r="E22" s="149"/>
      <c r="F22" s="149"/>
      <c r="G22" s="144"/>
      <c r="H22" s="144"/>
      <c r="I22" s="149"/>
      <c r="J22" s="37"/>
      <c r="K22" s="133"/>
      <c r="L22" s="13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22"/>
      <c r="AG22" s="164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</row>
    <row r="23" spans="1:53" s="6" customFormat="1" ht="101.25" customHeight="1">
      <c r="A23" s="69"/>
      <c r="B23" s="142" t="s">
        <v>34</v>
      </c>
      <c r="C23" s="149">
        <f>I23+K23+M23+O23+Q23+S23+U23+W23+Y23+AA23+AC23+AE23</f>
        <v>259.7</v>
      </c>
      <c r="D23" s="149">
        <f>I23</f>
        <v>0</v>
      </c>
      <c r="E23" s="149">
        <f>J23+L23+N23+P23+R23+T23+V23+X23+Z23+AB23+AD23</f>
        <v>0</v>
      </c>
      <c r="F23" s="149">
        <f>E23</f>
        <v>0</v>
      </c>
      <c r="G23" s="144">
        <f>E23*100/C23</f>
        <v>0</v>
      </c>
      <c r="H23" s="144">
        <v>0</v>
      </c>
      <c r="I23" s="149">
        <v>0</v>
      </c>
      <c r="J23" s="37">
        <v>0</v>
      </c>
      <c r="K23" s="133">
        <v>0</v>
      </c>
      <c r="L23" s="133">
        <v>0</v>
      </c>
      <c r="M23" s="37">
        <v>0</v>
      </c>
      <c r="N23" s="37"/>
      <c r="O23" s="37">
        <v>0</v>
      </c>
      <c r="P23" s="37"/>
      <c r="Q23" s="37">
        <v>129.85</v>
      </c>
      <c r="R23" s="37"/>
      <c r="S23" s="37">
        <v>0</v>
      </c>
      <c r="T23" s="37"/>
      <c r="U23" s="37">
        <v>0</v>
      </c>
      <c r="V23" s="37"/>
      <c r="W23" s="37">
        <v>0</v>
      </c>
      <c r="X23" s="37"/>
      <c r="Y23" s="37">
        <v>0</v>
      </c>
      <c r="Z23" s="37"/>
      <c r="AA23" s="37">
        <v>0</v>
      </c>
      <c r="AB23" s="37"/>
      <c r="AC23" s="37">
        <v>129.85</v>
      </c>
      <c r="AD23" s="37"/>
      <c r="AE23" s="37">
        <v>0</v>
      </c>
      <c r="AF23" s="122"/>
      <c r="AG23" s="164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</row>
    <row r="24" spans="1:53" s="6" customFormat="1" ht="111.75" customHeight="1">
      <c r="A24" s="69"/>
      <c r="B24" s="67" t="s">
        <v>37</v>
      </c>
      <c r="C24" s="37">
        <f>I24+K24+M24+O24+Q24+S24+U24+W24+Y24+AA24+AC24+AE24</f>
        <v>2202.4</v>
      </c>
      <c r="D24" s="37">
        <f>K24</f>
        <v>142.18579</v>
      </c>
      <c r="E24" s="37">
        <f>J24+L24+N24+P24+R24+T24+V24+X24+Z24+AB24+AD24</f>
        <v>50.88397</v>
      </c>
      <c r="F24" s="37">
        <f>J24+L24+N24+P24+R24+T24+V24+X24+Z24+AB24+AD24+AF24</f>
        <v>50.88397</v>
      </c>
      <c r="G24" s="89">
        <f>E24*100/C24</f>
        <v>2.310387304758445</v>
      </c>
      <c r="H24" s="89">
        <f>E24*100/D24</f>
        <v>35.7869587389851</v>
      </c>
      <c r="I24" s="37">
        <v>60.44479</v>
      </c>
      <c r="J24" s="37">
        <v>16.40891</v>
      </c>
      <c r="K24" s="133">
        <v>142.18579</v>
      </c>
      <c r="L24" s="133">
        <v>34.47506</v>
      </c>
      <c r="M24" s="37">
        <v>632.28304</v>
      </c>
      <c r="N24" s="37"/>
      <c r="O24" s="37">
        <v>306.12779</v>
      </c>
      <c r="P24" s="37"/>
      <c r="Q24" s="37">
        <v>78.42879</v>
      </c>
      <c r="R24" s="37"/>
      <c r="S24" s="37">
        <v>43.18579</v>
      </c>
      <c r="T24" s="37"/>
      <c r="U24" s="37">
        <v>92.68579</v>
      </c>
      <c r="V24" s="37"/>
      <c r="W24" s="37">
        <v>384.76779</v>
      </c>
      <c r="X24" s="37"/>
      <c r="Y24" s="37">
        <v>43.18579</v>
      </c>
      <c r="Z24" s="37"/>
      <c r="AA24" s="37">
        <v>332.68579</v>
      </c>
      <c r="AB24" s="37"/>
      <c r="AC24" s="37">
        <v>43.18579</v>
      </c>
      <c r="AD24" s="37"/>
      <c r="AE24" s="37">
        <v>43.23306</v>
      </c>
      <c r="AF24" s="122"/>
      <c r="AG24" s="182" t="s">
        <v>70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</row>
    <row r="25" spans="1:53" s="6" customFormat="1" ht="22.5">
      <c r="A25" s="69"/>
      <c r="B25" s="68" t="s">
        <v>33</v>
      </c>
      <c r="C25" s="37">
        <f>C23+C24</f>
        <v>2462.1</v>
      </c>
      <c r="D25" s="37">
        <f>SUM(D23:D24)</f>
        <v>142.18579</v>
      </c>
      <c r="E25" s="37">
        <f>E23+E24</f>
        <v>50.88397</v>
      </c>
      <c r="F25" s="37">
        <f>F23+F24</f>
        <v>50.88397</v>
      </c>
      <c r="G25" s="89">
        <f>D25*100/C25</f>
        <v>5.774980301368751</v>
      </c>
      <c r="H25" s="89">
        <f>E25*100/D25</f>
        <v>35.7869587389851</v>
      </c>
      <c r="I25" s="37">
        <f>SUM(I23:I24)</f>
        <v>60.44479</v>
      </c>
      <c r="J25" s="37">
        <f>J23+J24</f>
        <v>16.40891</v>
      </c>
      <c r="K25" s="133">
        <f>SUM(K23:K24)</f>
        <v>142.18579</v>
      </c>
      <c r="L25" s="133">
        <f>L23+L24</f>
        <v>34.47506</v>
      </c>
      <c r="M25" s="37">
        <f>SUM(M23:M24)</f>
        <v>632.28304</v>
      </c>
      <c r="N25" s="37"/>
      <c r="O25" s="37">
        <f>SUM(O23:O24)</f>
        <v>306.12779</v>
      </c>
      <c r="P25" s="37"/>
      <c r="Q25" s="37">
        <f>SUM(Q23:Q24)</f>
        <v>208.27879000000001</v>
      </c>
      <c r="R25" s="37"/>
      <c r="S25" s="37">
        <f>SUM(S23:S24)</f>
        <v>43.18579</v>
      </c>
      <c r="T25" s="37"/>
      <c r="U25" s="37">
        <f aca="true" t="shared" si="1" ref="U25:AA25">SUM(U23:U24)</f>
        <v>92.68579</v>
      </c>
      <c r="V25" s="37"/>
      <c r="W25" s="37">
        <f t="shared" si="1"/>
        <v>384.76779</v>
      </c>
      <c r="X25" s="37"/>
      <c r="Y25" s="37">
        <f t="shared" si="1"/>
        <v>43.18579</v>
      </c>
      <c r="Z25" s="37"/>
      <c r="AA25" s="37">
        <f t="shared" si="1"/>
        <v>332.68579</v>
      </c>
      <c r="AB25" s="37"/>
      <c r="AC25" s="37">
        <f>SUM(AC23:AC24)</f>
        <v>173.03579</v>
      </c>
      <c r="AD25" s="37"/>
      <c r="AE25" s="37">
        <f>SUM(AE23:AE24)</f>
        <v>43.23306</v>
      </c>
      <c r="AF25" s="122"/>
      <c r="AG25" s="183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</row>
    <row r="26" spans="1:53" s="6" customFormat="1" ht="23.25">
      <c r="A26" s="69"/>
      <c r="B26" s="67" t="s">
        <v>32</v>
      </c>
      <c r="C26" s="37">
        <f aca="true" t="shared" si="2" ref="C26:I26">C25</f>
        <v>2462.1</v>
      </c>
      <c r="D26" s="37">
        <f t="shared" si="2"/>
        <v>142.18579</v>
      </c>
      <c r="E26" s="37">
        <f t="shared" si="2"/>
        <v>50.88397</v>
      </c>
      <c r="F26" s="37">
        <f t="shared" si="2"/>
        <v>50.88397</v>
      </c>
      <c r="G26" s="89">
        <f t="shared" si="2"/>
        <v>5.774980301368751</v>
      </c>
      <c r="H26" s="89">
        <f t="shared" si="2"/>
        <v>35.7869587389851</v>
      </c>
      <c r="I26" s="37">
        <f t="shared" si="2"/>
        <v>60.44479</v>
      </c>
      <c r="J26" s="37">
        <f>J25</f>
        <v>16.40891</v>
      </c>
      <c r="K26" s="133">
        <f>K25</f>
        <v>142.18579</v>
      </c>
      <c r="L26" s="133">
        <f>L25</f>
        <v>34.47506</v>
      </c>
      <c r="M26" s="37">
        <f>M25</f>
        <v>632.28304</v>
      </c>
      <c r="N26" s="37"/>
      <c r="O26" s="37">
        <f>O25</f>
        <v>306.12779</v>
      </c>
      <c r="P26" s="37"/>
      <c r="Q26" s="37">
        <f>Q25</f>
        <v>208.27879000000001</v>
      </c>
      <c r="R26" s="37"/>
      <c r="S26" s="37">
        <f>S25</f>
        <v>43.18579</v>
      </c>
      <c r="T26" s="37"/>
      <c r="U26" s="37">
        <f aca="true" t="shared" si="3" ref="U26:AA26">U25</f>
        <v>92.68579</v>
      </c>
      <c r="V26" s="37"/>
      <c r="W26" s="37">
        <f t="shared" si="3"/>
        <v>384.76779</v>
      </c>
      <c r="X26" s="37"/>
      <c r="Y26" s="37">
        <f t="shared" si="3"/>
        <v>43.18579</v>
      </c>
      <c r="Z26" s="37"/>
      <c r="AA26" s="37">
        <f t="shared" si="3"/>
        <v>332.68579</v>
      </c>
      <c r="AB26" s="37"/>
      <c r="AC26" s="37">
        <f>AC25</f>
        <v>173.03579</v>
      </c>
      <c r="AD26" s="37"/>
      <c r="AE26" s="37">
        <f>AE25</f>
        <v>43.23306</v>
      </c>
      <c r="AF26" s="122"/>
      <c r="AG26" s="183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</row>
    <row r="27" spans="1:53" s="6" customFormat="1" ht="23.25">
      <c r="A27" s="69"/>
      <c r="B27" s="67"/>
      <c r="C27" s="37"/>
      <c r="D27" s="37"/>
      <c r="E27" s="37"/>
      <c r="F27" s="37"/>
      <c r="G27" s="89"/>
      <c r="H27" s="89"/>
      <c r="I27" s="37"/>
      <c r="J27" s="37"/>
      <c r="K27" s="133"/>
      <c r="L27" s="13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22"/>
      <c r="AG27" s="183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</row>
    <row r="28" spans="1:53" s="6" customFormat="1" ht="112.5">
      <c r="A28" s="69"/>
      <c r="B28" s="68" t="s">
        <v>38</v>
      </c>
      <c r="C28" s="37"/>
      <c r="D28" s="37"/>
      <c r="E28" s="37"/>
      <c r="F28" s="37"/>
      <c r="G28" s="89"/>
      <c r="H28" s="89"/>
      <c r="I28" s="37"/>
      <c r="J28" s="37"/>
      <c r="K28" s="133"/>
      <c r="L28" s="133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22"/>
      <c r="AG28" s="183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</row>
    <row r="29" spans="1:53" s="6" customFormat="1" ht="23.25">
      <c r="A29" s="69"/>
      <c r="B29" s="67" t="s">
        <v>31</v>
      </c>
      <c r="C29" s="37"/>
      <c r="D29" s="37"/>
      <c r="E29" s="37"/>
      <c r="F29" s="37"/>
      <c r="G29" s="89"/>
      <c r="H29" s="89"/>
      <c r="I29" s="37"/>
      <c r="J29" s="37"/>
      <c r="K29" s="133"/>
      <c r="L29" s="13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0"/>
      <c r="AF29" s="123"/>
      <c r="AG29" s="183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</row>
    <row r="30" spans="1:53" s="6" customFormat="1" ht="144.75" customHeight="1">
      <c r="A30" s="69"/>
      <c r="B30" s="67" t="s">
        <v>39</v>
      </c>
      <c r="C30" s="37">
        <f>I30+K30+M30+O30+Q30+S30+U30+W30+Y30+AA30+AC30+AE30</f>
        <v>14406.199999999997</v>
      </c>
      <c r="D30" s="37">
        <f>K30</f>
        <v>1394.14</v>
      </c>
      <c r="E30" s="37">
        <f>J30+L30+N30+P30+R30+T30+V30+X30+Z30+AB30+AD30+AF30</f>
        <v>4015.11586</v>
      </c>
      <c r="F30" s="37">
        <f>E30</f>
        <v>4015.11586</v>
      </c>
      <c r="G30" s="89">
        <f>E30*100/C30</f>
        <v>27.870749121905853</v>
      </c>
      <c r="H30" s="89">
        <f>E30*100/D30</f>
        <v>287.9994735105513</v>
      </c>
      <c r="I30" s="37">
        <v>3374.225</v>
      </c>
      <c r="J30" s="37">
        <v>2529.26344</v>
      </c>
      <c r="K30" s="133">
        <v>1394.14</v>
      </c>
      <c r="L30" s="133">
        <v>1485.85242</v>
      </c>
      <c r="M30" s="37">
        <v>683.827</v>
      </c>
      <c r="N30" s="37"/>
      <c r="O30" s="37">
        <v>1201.413</v>
      </c>
      <c r="P30" s="37"/>
      <c r="Q30" s="37">
        <v>1274.23</v>
      </c>
      <c r="R30" s="37"/>
      <c r="S30" s="37">
        <v>736.975</v>
      </c>
      <c r="T30" s="37"/>
      <c r="U30" s="37">
        <v>1419.282</v>
      </c>
      <c r="V30" s="37"/>
      <c r="W30" s="37">
        <v>575.415</v>
      </c>
      <c r="X30" s="37"/>
      <c r="Y30" s="37">
        <v>604.089</v>
      </c>
      <c r="Z30" s="37"/>
      <c r="AA30" s="37">
        <v>1117.784</v>
      </c>
      <c r="AB30" s="37"/>
      <c r="AC30" s="37">
        <v>538.032</v>
      </c>
      <c r="AD30" s="37"/>
      <c r="AE30" s="30">
        <v>1486.788</v>
      </c>
      <c r="AF30" s="123"/>
      <c r="AG30" s="184" t="s">
        <v>71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</row>
    <row r="31" spans="1:53" s="6" customFormat="1" ht="142.5" customHeight="1">
      <c r="A31" s="69"/>
      <c r="B31" s="67" t="s">
        <v>40</v>
      </c>
      <c r="C31" s="37">
        <f>I31+K31+M31+O31+Q31+S31+U31+W31+Y31+AA31+AC31+AE31</f>
        <v>16938.6</v>
      </c>
      <c r="D31" s="37">
        <f>K31</f>
        <v>578.18666</v>
      </c>
      <c r="E31" s="37">
        <f>J31+L31+N31+P31+R31+T31+V31+X31+Z31+AB31+AD31</f>
        <v>777.13759</v>
      </c>
      <c r="F31" s="37">
        <f>E31</f>
        <v>777.13759</v>
      </c>
      <c r="G31" s="37">
        <f>E31*100/C31</f>
        <v>4.587968250032471</v>
      </c>
      <c r="H31" s="37">
        <f>E31*100/D31</f>
        <v>134.40946389181656</v>
      </c>
      <c r="I31" s="37">
        <v>764.31666</v>
      </c>
      <c r="J31" s="37">
        <v>345.46414</v>
      </c>
      <c r="K31" s="133">
        <v>578.18666</v>
      </c>
      <c r="L31" s="133">
        <v>431.67345</v>
      </c>
      <c r="M31" s="37">
        <v>369.86666</v>
      </c>
      <c r="N31" s="37"/>
      <c r="O31" s="37">
        <v>1681.66666</v>
      </c>
      <c r="P31" s="37"/>
      <c r="Q31" s="37">
        <v>992.00666</v>
      </c>
      <c r="R31" s="37"/>
      <c r="S31" s="37">
        <v>1626.04666</v>
      </c>
      <c r="T31" s="37"/>
      <c r="U31" s="37">
        <v>3523.87032</v>
      </c>
      <c r="V31" s="37"/>
      <c r="W31" s="37">
        <v>2112.55666</v>
      </c>
      <c r="X31" s="37"/>
      <c r="Y31" s="37">
        <v>1299.79666</v>
      </c>
      <c r="Z31" s="37"/>
      <c r="AA31" s="37">
        <v>1967.12666</v>
      </c>
      <c r="AB31" s="37"/>
      <c r="AC31" s="37">
        <v>392.36666</v>
      </c>
      <c r="AD31" s="37"/>
      <c r="AE31" s="30">
        <v>1630.79308</v>
      </c>
      <c r="AF31" s="180"/>
      <c r="AG31" s="182" t="s">
        <v>67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</row>
    <row r="32" spans="1:53" s="6" customFormat="1" ht="166.5">
      <c r="A32" s="69"/>
      <c r="B32" s="67" t="s">
        <v>41</v>
      </c>
      <c r="C32" s="37">
        <f>I32+K32+M32+O32+Q32+S32+U32+W32+Y32+AA32+AC32+AE32</f>
        <v>2393.2</v>
      </c>
      <c r="D32" s="37">
        <f>K32</f>
        <v>183.176</v>
      </c>
      <c r="E32" s="37">
        <f>J32+L32+N32+P32+R32+T32+V32+X32+Z32+AB32+AD32</f>
        <v>167.5694</v>
      </c>
      <c r="F32" s="37">
        <f>E32</f>
        <v>167.5694</v>
      </c>
      <c r="G32" s="37">
        <f>E32*100/C32</f>
        <v>7.001897041617918</v>
      </c>
      <c r="H32" s="37">
        <f>E32*100/D32</f>
        <v>91.47999737956937</v>
      </c>
      <c r="I32" s="37">
        <v>137.6</v>
      </c>
      <c r="J32" s="37">
        <v>72.8</v>
      </c>
      <c r="K32" s="133">
        <v>183.176</v>
      </c>
      <c r="L32" s="133">
        <v>94.7694</v>
      </c>
      <c r="M32" s="37">
        <v>231.286</v>
      </c>
      <c r="N32" s="37"/>
      <c r="O32" s="37">
        <v>229.424</v>
      </c>
      <c r="P32" s="37"/>
      <c r="Q32" s="37">
        <v>301.41</v>
      </c>
      <c r="R32" s="37"/>
      <c r="S32" s="37">
        <v>45.624</v>
      </c>
      <c r="T32" s="37"/>
      <c r="U32" s="37">
        <v>190.4</v>
      </c>
      <c r="V32" s="37"/>
      <c r="W32" s="37">
        <v>34</v>
      </c>
      <c r="X32" s="37"/>
      <c r="Y32" s="37">
        <v>76</v>
      </c>
      <c r="Z32" s="37"/>
      <c r="AA32" s="37">
        <v>342.2</v>
      </c>
      <c r="AB32" s="37"/>
      <c r="AC32" s="37">
        <v>321.4</v>
      </c>
      <c r="AD32" s="37"/>
      <c r="AE32" s="30">
        <v>300.68</v>
      </c>
      <c r="AF32" s="123"/>
      <c r="AG32" s="183" t="s">
        <v>68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</row>
    <row r="33" spans="1:67" s="6" customFormat="1" ht="22.5">
      <c r="A33" s="69"/>
      <c r="B33" s="68" t="s">
        <v>33</v>
      </c>
      <c r="C33" s="37">
        <f>C30+C31+C32</f>
        <v>33737.99999999999</v>
      </c>
      <c r="D33" s="37">
        <f>K33</f>
        <v>2155.50266</v>
      </c>
      <c r="E33" s="37">
        <f>J33+L33+N33+P33+R33+T33+V33+X33+Z33+AB33</f>
        <v>4959.8228500000005</v>
      </c>
      <c r="F33" s="37">
        <f>F30+F31+F32</f>
        <v>4959.8228500000005</v>
      </c>
      <c r="G33" s="163">
        <f>E33*100/C33</f>
        <v>14.700998429071081</v>
      </c>
      <c r="H33" s="163">
        <f>E33*100/D33</f>
        <v>230.10052096154686</v>
      </c>
      <c r="I33" s="37">
        <f>SUM(I30:I32)</f>
        <v>4276.14166</v>
      </c>
      <c r="J33" s="37">
        <f>J30+J31+J32</f>
        <v>2947.5275800000004</v>
      </c>
      <c r="K33" s="133">
        <f>SUM(K30:K32)</f>
        <v>2155.50266</v>
      </c>
      <c r="L33" s="133">
        <f>L30+L31+L32</f>
        <v>2012.2952699999998</v>
      </c>
      <c r="M33" s="37">
        <f>SUM(M30:M32)</f>
        <v>1284.97966</v>
      </c>
      <c r="N33" s="37"/>
      <c r="O33" s="37">
        <f>SUM(O30:O32)</f>
        <v>3112.5036600000003</v>
      </c>
      <c r="P33" s="37"/>
      <c r="Q33" s="37">
        <f>SUM(Q30:Q32)</f>
        <v>2567.64666</v>
      </c>
      <c r="R33" s="37"/>
      <c r="S33" s="37">
        <f>S30+S31+S32</f>
        <v>2408.6456599999997</v>
      </c>
      <c r="T33" s="37"/>
      <c r="U33" s="37">
        <f aca="true" t="shared" si="4" ref="U33:AA33">SUM(U30:U32)</f>
        <v>5133.55232</v>
      </c>
      <c r="V33" s="37"/>
      <c r="W33" s="37">
        <f t="shared" si="4"/>
        <v>2721.97166</v>
      </c>
      <c r="X33" s="37"/>
      <c r="Y33" s="37">
        <f t="shared" si="4"/>
        <v>1979.88566</v>
      </c>
      <c r="Z33" s="37"/>
      <c r="AA33" s="37">
        <f t="shared" si="4"/>
        <v>3427.11066</v>
      </c>
      <c r="AB33" s="37"/>
      <c r="AC33" s="37">
        <f>SUM(AC30:AC32)</f>
        <v>1251.79866</v>
      </c>
      <c r="AD33" s="37"/>
      <c r="AE33" s="30">
        <f>SUM(AE30:AE32)</f>
        <v>3418.2610799999998</v>
      </c>
      <c r="AF33" s="123"/>
      <c r="AG33" s="164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</row>
    <row r="34" spans="1:67" s="6" customFormat="1" ht="23.25">
      <c r="A34" s="69"/>
      <c r="B34" s="67" t="s">
        <v>32</v>
      </c>
      <c r="C34" s="37">
        <f aca="true" t="shared" si="5" ref="C34:I34">C33</f>
        <v>33737.99999999999</v>
      </c>
      <c r="D34" s="37">
        <f t="shared" si="5"/>
        <v>2155.50266</v>
      </c>
      <c r="E34" s="37">
        <f t="shared" si="5"/>
        <v>4959.8228500000005</v>
      </c>
      <c r="F34" s="37">
        <f t="shared" si="5"/>
        <v>4959.8228500000005</v>
      </c>
      <c r="G34" s="163">
        <f t="shared" si="5"/>
        <v>14.700998429071081</v>
      </c>
      <c r="H34" s="163">
        <f t="shared" si="5"/>
        <v>230.10052096154686</v>
      </c>
      <c r="I34" s="37">
        <f t="shared" si="5"/>
        <v>4276.14166</v>
      </c>
      <c r="J34" s="37">
        <f>J33</f>
        <v>2947.5275800000004</v>
      </c>
      <c r="K34" s="133">
        <f aca="true" t="shared" si="6" ref="K34:AC34">K33</f>
        <v>2155.50266</v>
      </c>
      <c r="L34" s="133">
        <f>L30+L31+L32</f>
        <v>2012.2952699999998</v>
      </c>
      <c r="M34" s="37">
        <f t="shared" si="6"/>
        <v>1284.97966</v>
      </c>
      <c r="N34" s="37"/>
      <c r="O34" s="37">
        <f t="shared" si="6"/>
        <v>3112.5036600000003</v>
      </c>
      <c r="P34" s="37"/>
      <c r="Q34" s="37">
        <f t="shared" si="6"/>
        <v>2567.64666</v>
      </c>
      <c r="R34" s="37"/>
      <c r="S34" s="37">
        <f t="shared" si="6"/>
        <v>2408.6456599999997</v>
      </c>
      <c r="T34" s="37"/>
      <c r="U34" s="37">
        <f t="shared" si="6"/>
        <v>5133.55232</v>
      </c>
      <c r="V34" s="37"/>
      <c r="W34" s="37">
        <f t="shared" si="6"/>
        <v>2721.97166</v>
      </c>
      <c r="X34" s="37"/>
      <c r="Y34" s="37">
        <f t="shared" si="6"/>
        <v>1979.88566</v>
      </c>
      <c r="Z34" s="37"/>
      <c r="AA34" s="37">
        <f t="shared" si="6"/>
        <v>3427.11066</v>
      </c>
      <c r="AB34" s="37"/>
      <c r="AC34" s="37">
        <f t="shared" si="6"/>
        <v>1251.79866</v>
      </c>
      <c r="AD34" s="37"/>
      <c r="AE34" s="30">
        <f>AE33</f>
        <v>3418.2610799999998</v>
      </c>
      <c r="AF34" s="123"/>
      <c r="AG34" s="164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</row>
    <row r="35" spans="1:67" s="6" customFormat="1" ht="18.75" customHeight="1">
      <c r="A35" s="69"/>
      <c r="B35" s="60"/>
      <c r="C35" s="37"/>
      <c r="D35" s="37"/>
      <c r="E35" s="37"/>
      <c r="F35" s="37"/>
      <c r="G35" s="163"/>
      <c r="H35" s="163"/>
      <c r="I35" s="37"/>
      <c r="J35" s="37"/>
      <c r="K35" s="133"/>
      <c r="L35" s="133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0"/>
      <c r="AF35" s="123"/>
      <c r="AG35" s="164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67" s="11" customFormat="1" ht="22.5">
      <c r="A36" s="100"/>
      <c r="B36" s="101" t="s">
        <v>0</v>
      </c>
      <c r="C36" s="103">
        <f>C15+C25+C33</f>
        <v>37379.59999999999</v>
      </c>
      <c r="D36" s="103">
        <f>D15+D26+D33</f>
        <v>2297.68845</v>
      </c>
      <c r="E36" s="103">
        <f>E15+E25+E33</f>
        <v>5029.70682</v>
      </c>
      <c r="F36" s="103">
        <f>F15+F25+F33</f>
        <v>5029.70682</v>
      </c>
      <c r="G36" s="103">
        <f>E36*100/C36</f>
        <v>13.45575345910604</v>
      </c>
      <c r="H36" s="103">
        <f>E36*100/D36</f>
        <v>218.90290739808523</v>
      </c>
      <c r="I36" s="103">
        <f>I15+I25+I33</f>
        <v>4355.58645</v>
      </c>
      <c r="J36" s="103">
        <f>J15+J25+J33</f>
        <v>2982.9364900000005</v>
      </c>
      <c r="K36" s="103">
        <f>K15+K25+K33</f>
        <v>2297.68845</v>
      </c>
      <c r="L36" s="103">
        <f>L15+L25+L33</f>
        <v>2046.7703299999998</v>
      </c>
      <c r="M36" s="103">
        <f>M15+M25+M33</f>
        <v>1917.2627</v>
      </c>
      <c r="N36" s="103"/>
      <c r="O36" s="103">
        <f>O15+O25+O33</f>
        <v>3830.5314500000004</v>
      </c>
      <c r="P36" s="103"/>
      <c r="Q36" s="103">
        <f aca="true" t="shared" si="7" ref="Q36:W36">Q15+Q25+Q33</f>
        <v>2775.9254499999997</v>
      </c>
      <c r="R36" s="103"/>
      <c r="S36" s="103">
        <f t="shared" si="7"/>
        <v>2451.8314499999997</v>
      </c>
      <c r="T36" s="103"/>
      <c r="U36" s="103">
        <f t="shared" si="7"/>
        <v>5226.23811</v>
      </c>
      <c r="V36" s="103"/>
      <c r="W36" s="103">
        <f t="shared" si="7"/>
        <v>3106.73945</v>
      </c>
      <c r="X36" s="103"/>
      <c r="Y36" s="103">
        <f>Y15+Y25+Y33</f>
        <v>2023.07145</v>
      </c>
      <c r="Z36" s="103"/>
      <c r="AA36" s="103">
        <f>AA15+AA25+AA33</f>
        <v>4134.09645</v>
      </c>
      <c r="AB36" s="103"/>
      <c r="AC36" s="103">
        <f>AC15+AC25+AC33</f>
        <v>1799.13445</v>
      </c>
      <c r="AD36" s="103"/>
      <c r="AE36" s="103">
        <f>AE15+AE25+AE33</f>
        <v>3461.49414</v>
      </c>
      <c r="AF36" s="124"/>
      <c r="AG36" s="164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</row>
    <row r="37" spans="1:67" s="10" customFormat="1" ht="21.75">
      <c r="A37" s="105"/>
      <c r="B37" s="10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24"/>
      <c r="AG37" s="164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</row>
    <row r="38" spans="1:67" ht="102" customHeight="1">
      <c r="A38" s="72"/>
      <c r="B38" s="73" t="s">
        <v>28</v>
      </c>
      <c r="C38" s="73"/>
      <c r="D38" s="227" t="s">
        <v>24</v>
      </c>
      <c r="E38" s="227"/>
      <c r="F38" s="227"/>
      <c r="G38" s="227"/>
      <c r="H38" s="227"/>
      <c r="I38" s="227"/>
      <c r="J38" s="74"/>
      <c r="K38" s="45" t="s">
        <v>26</v>
      </c>
      <c r="L38" s="41"/>
      <c r="M38" s="224"/>
      <c r="N38" s="224"/>
      <c r="O38" s="224"/>
      <c r="P38" s="224"/>
      <c r="Q38" s="17"/>
      <c r="R38" s="17"/>
      <c r="S38" s="17"/>
      <c r="T38" s="17"/>
      <c r="U38" s="70"/>
      <c r="V38" s="70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</row>
    <row r="39" spans="1:22" ht="20.25">
      <c r="A39" s="72"/>
      <c r="B39" s="75"/>
      <c r="C39" s="75"/>
      <c r="D39" s="63"/>
      <c r="E39" s="63"/>
      <c r="F39" s="213" t="s">
        <v>25</v>
      </c>
      <c r="G39" s="213"/>
      <c r="H39" s="63"/>
      <c r="I39" s="76"/>
      <c r="J39" s="77" t="s">
        <v>21</v>
      </c>
      <c r="K39" s="78"/>
      <c r="L39" s="210" t="s">
        <v>22</v>
      </c>
      <c r="M39" s="210"/>
      <c r="N39" s="210"/>
      <c r="O39" s="210"/>
      <c r="P39" s="79"/>
      <c r="Q39" s="17"/>
      <c r="R39" s="17"/>
      <c r="S39" s="17"/>
      <c r="T39" s="17"/>
      <c r="U39" s="70"/>
      <c r="V39" s="70"/>
    </row>
    <row r="40" spans="2:22" ht="24.75" customHeight="1">
      <c r="B40" s="13"/>
      <c r="C40" s="211"/>
      <c r="D40" s="211"/>
      <c r="E40" s="32"/>
      <c r="F40" s="198"/>
      <c r="G40" s="198"/>
      <c r="H40" s="50"/>
      <c r="K40" s="47"/>
      <c r="L40" s="43"/>
      <c r="M40" s="47"/>
      <c r="N40" s="47"/>
      <c r="O40" s="47"/>
      <c r="P40" s="47"/>
      <c r="U40" s="70"/>
      <c r="V40" s="70"/>
    </row>
    <row r="41" spans="2:22" ht="93.75" customHeight="1">
      <c r="B41" s="230" t="s">
        <v>47</v>
      </c>
      <c r="C41" s="230"/>
      <c r="D41" s="231" t="s">
        <v>29</v>
      </c>
      <c r="E41" s="231"/>
      <c r="F41" s="231"/>
      <c r="G41" s="231"/>
      <c r="H41" s="231"/>
      <c r="I41" s="231"/>
      <c r="J41" s="33"/>
      <c r="K41" s="45" t="s">
        <v>27</v>
      </c>
      <c r="L41" s="41"/>
      <c r="M41" s="224"/>
      <c r="N41" s="224"/>
      <c r="O41" s="224"/>
      <c r="P41" s="224"/>
      <c r="U41" s="70"/>
      <c r="V41" s="70"/>
    </row>
    <row r="42" spans="2:22" ht="20.25">
      <c r="B42" s="205"/>
      <c r="C42" s="205"/>
      <c r="D42" s="82"/>
      <c r="E42" s="82"/>
      <c r="F42" s="206" t="s">
        <v>25</v>
      </c>
      <c r="G42" s="206"/>
      <c r="H42" s="82"/>
      <c r="I42" s="3"/>
      <c r="J42" s="36" t="s">
        <v>21</v>
      </c>
      <c r="K42" s="47"/>
      <c r="L42" s="210" t="s">
        <v>22</v>
      </c>
      <c r="M42" s="210"/>
      <c r="N42" s="210"/>
      <c r="O42" s="210"/>
      <c r="P42" s="46"/>
      <c r="U42" s="70"/>
      <c r="V42" s="70"/>
    </row>
    <row r="43" spans="1:22" ht="16.5">
      <c r="A43" s="13"/>
      <c r="B43" s="18"/>
      <c r="C43" s="21"/>
      <c r="D43" s="31"/>
      <c r="E43" s="31"/>
      <c r="F43" s="48"/>
      <c r="G43" s="31"/>
      <c r="H43" s="31"/>
      <c r="I43" s="17"/>
      <c r="J43" s="34"/>
      <c r="K43" s="46"/>
      <c r="L43" s="42"/>
      <c r="M43" s="46"/>
      <c r="N43" s="46"/>
      <c r="O43" s="46"/>
      <c r="P43" s="46"/>
      <c r="Q43" s="17"/>
      <c r="R43" s="17"/>
      <c r="S43" s="17"/>
      <c r="T43" s="17"/>
      <c r="U43" s="70"/>
      <c r="V43" s="70"/>
    </row>
    <row r="44" spans="1:22" ht="16.5">
      <c r="A44" s="13"/>
      <c r="B44" s="18"/>
      <c r="C44" s="21"/>
      <c r="D44" s="31"/>
      <c r="E44" s="31"/>
      <c r="F44" s="48"/>
      <c r="G44" s="31"/>
      <c r="H44" s="31"/>
      <c r="I44" s="17"/>
      <c r="J44" s="34"/>
      <c r="K44" s="46"/>
      <c r="L44" s="42"/>
      <c r="M44" s="46"/>
      <c r="N44" s="46"/>
      <c r="O44" s="46"/>
      <c r="P44" s="46"/>
      <c r="Q44" s="17"/>
      <c r="R44" s="17"/>
      <c r="S44" s="17"/>
      <c r="T44" s="17"/>
      <c r="U44" s="70"/>
      <c r="V44" s="70"/>
    </row>
    <row r="45" spans="1:22" ht="16.5">
      <c r="A45" s="13"/>
      <c r="B45" s="18"/>
      <c r="C45" s="21"/>
      <c r="D45" s="31"/>
      <c r="E45" s="31"/>
      <c r="F45" s="48"/>
      <c r="G45" s="31"/>
      <c r="H45" s="31"/>
      <c r="I45" s="17"/>
      <c r="J45" s="34"/>
      <c r="K45" s="46"/>
      <c r="L45" s="42"/>
      <c r="M45" s="46"/>
      <c r="N45" s="46"/>
      <c r="O45" s="46"/>
      <c r="P45" s="46"/>
      <c r="Q45" s="17"/>
      <c r="R45" s="17"/>
      <c r="S45" s="17"/>
      <c r="T45" s="17"/>
      <c r="U45" s="70"/>
      <c r="V45" s="70"/>
    </row>
    <row r="46" spans="1:53" s="2" customFormat="1" ht="16.5">
      <c r="A46" s="13"/>
      <c r="B46" s="18"/>
      <c r="C46" s="21"/>
      <c r="D46" s="31"/>
      <c r="E46" s="31"/>
      <c r="F46" s="48"/>
      <c r="G46" s="31"/>
      <c r="H46" s="31"/>
      <c r="I46" s="17"/>
      <c r="J46" s="34"/>
      <c r="K46" s="46"/>
      <c r="L46" s="42"/>
      <c r="M46" s="46"/>
      <c r="N46" s="46"/>
      <c r="O46" s="46"/>
      <c r="P46" s="46"/>
      <c r="Q46" s="17"/>
      <c r="R46" s="17"/>
      <c r="S46" s="17"/>
      <c r="T46" s="17"/>
      <c r="U46" s="70"/>
      <c r="V46" s="70"/>
      <c r="AG46" s="1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</row>
    <row r="47" spans="1:53" s="2" customFormat="1" ht="16.5">
      <c r="A47" s="13"/>
      <c r="B47" s="18"/>
      <c r="C47" s="21"/>
      <c r="D47" s="31"/>
      <c r="E47" s="31"/>
      <c r="F47" s="48"/>
      <c r="G47" s="31"/>
      <c r="H47" s="31"/>
      <c r="I47" s="17"/>
      <c r="J47" s="34"/>
      <c r="K47" s="46"/>
      <c r="L47" s="42"/>
      <c r="M47" s="46"/>
      <c r="N47" s="46"/>
      <c r="O47" s="46"/>
      <c r="P47" s="46"/>
      <c r="Q47" s="17"/>
      <c r="R47" s="17"/>
      <c r="S47" s="17"/>
      <c r="T47" s="17"/>
      <c r="U47" s="70"/>
      <c r="V47" s="70"/>
      <c r="AG47" s="1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</row>
    <row r="48" spans="1:53" s="2" customFormat="1" ht="16.5">
      <c r="A48" s="13"/>
      <c r="B48" s="18"/>
      <c r="C48" s="21"/>
      <c r="D48" s="31"/>
      <c r="E48" s="31"/>
      <c r="F48" s="48"/>
      <c r="G48" s="31"/>
      <c r="H48" s="31"/>
      <c r="I48" s="17"/>
      <c r="J48" s="34"/>
      <c r="K48" s="46"/>
      <c r="L48" s="42"/>
      <c r="M48" s="46"/>
      <c r="N48" s="46"/>
      <c r="O48" s="46"/>
      <c r="P48" s="46"/>
      <c r="Q48" s="17"/>
      <c r="R48" s="17"/>
      <c r="S48" s="17"/>
      <c r="T48" s="17"/>
      <c r="U48" s="70"/>
      <c r="V48" s="70"/>
      <c r="AG48" s="1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</row>
    <row r="49" spans="1:53" s="2" customFormat="1" ht="16.5">
      <c r="A49" s="13"/>
      <c r="B49" s="18"/>
      <c r="C49" s="21"/>
      <c r="D49" s="31"/>
      <c r="E49" s="31"/>
      <c r="F49" s="48"/>
      <c r="G49" s="31"/>
      <c r="H49" s="31"/>
      <c r="I49" s="17"/>
      <c r="J49" s="34"/>
      <c r="K49" s="46"/>
      <c r="L49" s="42"/>
      <c r="M49" s="46"/>
      <c r="N49" s="46"/>
      <c r="O49" s="46"/>
      <c r="P49" s="46"/>
      <c r="Q49" s="17"/>
      <c r="R49" s="17"/>
      <c r="S49" s="17"/>
      <c r="T49" s="17"/>
      <c r="U49" s="70"/>
      <c r="V49" s="70"/>
      <c r="AG49" s="1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</row>
    <row r="50" spans="1:53" s="2" customFormat="1" ht="16.5">
      <c r="A50" s="13"/>
      <c r="B50" s="18"/>
      <c r="C50" s="21"/>
      <c r="D50" s="31"/>
      <c r="E50" s="31"/>
      <c r="F50" s="48"/>
      <c r="G50" s="31"/>
      <c r="H50" s="31"/>
      <c r="I50" s="17"/>
      <c r="J50" s="34"/>
      <c r="K50" s="46"/>
      <c r="L50" s="42"/>
      <c r="M50" s="46"/>
      <c r="N50" s="46"/>
      <c r="O50" s="46"/>
      <c r="P50" s="46"/>
      <c r="Q50" s="17"/>
      <c r="R50" s="17"/>
      <c r="S50" s="17"/>
      <c r="T50" s="17"/>
      <c r="U50" s="70"/>
      <c r="V50" s="70"/>
      <c r="AG50" s="1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</row>
    <row r="51" spans="1:53" s="2" customFormat="1" ht="16.5">
      <c r="A51" s="3"/>
      <c r="B51" s="18"/>
      <c r="C51" s="228"/>
      <c r="D51" s="228"/>
      <c r="E51" s="31"/>
      <c r="F51" s="48"/>
      <c r="G51" s="229"/>
      <c r="H51" s="229"/>
      <c r="I51" s="17"/>
      <c r="J51" s="34"/>
      <c r="K51" s="46"/>
      <c r="L51" s="42"/>
      <c r="M51" s="46"/>
      <c r="N51" s="46"/>
      <c r="O51" s="46"/>
      <c r="P51" s="46"/>
      <c r="Q51" s="7"/>
      <c r="R51" s="7"/>
      <c r="S51" s="7"/>
      <c r="T51" s="7"/>
      <c r="U51" s="70"/>
      <c r="V51" s="70"/>
      <c r="AG51" s="1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</row>
    <row r="52" spans="1:53" s="2" customFormat="1" ht="15.75">
      <c r="A52" s="3"/>
      <c r="B52" s="1"/>
      <c r="D52" s="33"/>
      <c r="E52" s="33"/>
      <c r="F52" s="49"/>
      <c r="G52" s="33"/>
      <c r="H52" s="33"/>
      <c r="I52" s="7"/>
      <c r="J52" s="35"/>
      <c r="K52" s="47"/>
      <c r="L52" s="43"/>
      <c r="M52" s="47"/>
      <c r="N52" s="47"/>
      <c r="O52" s="47"/>
      <c r="P52" s="47"/>
      <c r="Q52" s="7"/>
      <c r="R52" s="7"/>
      <c r="S52" s="7"/>
      <c r="T52" s="7"/>
      <c r="U52" s="70"/>
      <c r="V52" s="70"/>
      <c r="AG52" s="1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</row>
    <row r="53" spans="1:53" s="2" customFormat="1" ht="15.75">
      <c r="A53" s="3"/>
      <c r="B53" s="1"/>
      <c r="D53" s="33"/>
      <c r="E53" s="33"/>
      <c r="F53" s="49"/>
      <c r="G53" s="33"/>
      <c r="H53" s="33"/>
      <c r="I53" s="7"/>
      <c r="J53" s="35"/>
      <c r="K53" s="47"/>
      <c r="L53" s="43"/>
      <c r="M53" s="47"/>
      <c r="N53" s="47"/>
      <c r="O53" s="47"/>
      <c r="P53" s="47"/>
      <c r="Q53" s="7"/>
      <c r="R53" s="7"/>
      <c r="S53" s="7"/>
      <c r="T53" s="7"/>
      <c r="U53" s="70"/>
      <c r="V53" s="70"/>
      <c r="AG53" s="1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</row>
    <row r="54" spans="1:53" s="2" customFormat="1" ht="15.75">
      <c r="A54" s="3"/>
      <c r="B54" s="1"/>
      <c r="D54" s="33"/>
      <c r="E54" s="33"/>
      <c r="F54" s="49"/>
      <c r="G54" s="33"/>
      <c r="H54" s="33"/>
      <c r="I54" s="7"/>
      <c r="J54" s="35"/>
      <c r="K54" s="47"/>
      <c r="L54" s="43"/>
      <c r="M54" s="47"/>
      <c r="N54" s="47"/>
      <c r="O54" s="47"/>
      <c r="P54" s="47"/>
      <c r="Q54" s="7"/>
      <c r="R54" s="7"/>
      <c r="S54" s="7"/>
      <c r="T54" s="7"/>
      <c r="U54" s="70"/>
      <c r="V54" s="70"/>
      <c r="AG54" s="1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</row>
    <row r="55" spans="1:53" s="2" customFormat="1" ht="15.75">
      <c r="A55" s="3"/>
      <c r="B55" s="1"/>
      <c r="D55" s="33"/>
      <c r="E55" s="33"/>
      <c r="F55" s="49"/>
      <c r="G55" s="33"/>
      <c r="H55" s="33"/>
      <c r="I55" s="7"/>
      <c r="J55" s="35"/>
      <c r="K55" s="47"/>
      <c r="L55" s="43"/>
      <c r="M55" s="47"/>
      <c r="N55" s="47"/>
      <c r="O55" s="47"/>
      <c r="P55" s="47"/>
      <c r="Q55" s="7"/>
      <c r="R55" s="7"/>
      <c r="S55" s="7"/>
      <c r="T55" s="7"/>
      <c r="U55" s="70"/>
      <c r="V55" s="70"/>
      <c r="AG55" s="1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</row>
    <row r="56" spans="1:53" s="2" customFormat="1" ht="15.75">
      <c r="A56" s="3"/>
      <c r="B56" s="1"/>
      <c r="D56" s="33"/>
      <c r="E56" s="33"/>
      <c r="F56" s="49"/>
      <c r="G56" s="33"/>
      <c r="H56" s="33"/>
      <c r="I56" s="7"/>
      <c r="J56" s="35"/>
      <c r="K56" s="47"/>
      <c r="L56" s="43"/>
      <c r="M56" s="47"/>
      <c r="N56" s="47"/>
      <c r="O56" s="47"/>
      <c r="P56" s="47"/>
      <c r="Q56" s="7"/>
      <c r="R56" s="7"/>
      <c r="S56" s="7"/>
      <c r="T56" s="7"/>
      <c r="U56" s="70"/>
      <c r="V56" s="70"/>
      <c r="AG56" s="1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</row>
    <row r="57" spans="1:53" s="2" customFormat="1" ht="15.75">
      <c r="A57" s="3"/>
      <c r="B57" s="1"/>
      <c r="D57" s="33"/>
      <c r="E57" s="33"/>
      <c r="F57" s="49"/>
      <c r="G57" s="33"/>
      <c r="H57" s="33"/>
      <c r="I57" s="7"/>
      <c r="J57" s="35"/>
      <c r="K57" s="47"/>
      <c r="L57" s="43"/>
      <c r="M57" s="47"/>
      <c r="N57" s="47"/>
      <c r="O57" s="47"/>
      <c r="P57" s="47"/>
      <c r="Q57" s="7"/>
      <c r="R57" s="7"/>
      <c r="S57" s="7"/>
      <c r="T57" s="7"/>
      <c r="U57" s="70"/>
      <c r="V57" s="70"/>
      <c r="AG57" s="1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</row>
    <row r="58" spans="1:53" s="2" customFormat="1" ht="15.75">
      <c r="A58" s="3"/>
      <c r="B58" s="1"/>
      <c r="D58" s="33"/>
      <c r="E58" s="33"/>
      <c r="F58" s="49"/>
      <c r="G58" s="33"/>
      <c r="H58" s="33"/>
      <c r="I58" s="7"/>
      <c r="J58" s="35"/>
      <c r="K58" s="47"/>
      <c r="L58" s="43"/>
      <c r="M58" s="47"/>
      <c r="N58" s="47"/>
      <c r="O58" s="47"/>
      <c r="P58" s="47"/>
      <c r="Q58" s="7"/>
      <c r="R58" s="7"/>
      <c r="S58" s="7"/>
      <c r="T58" s="7"/>
      <c r="U58" s="70"/>
      <c r="V58" s="70"/>
      <c r="AG58" s="1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</row>
    <row r="59" spans="1:53" s="2" customFormat="1" ht="15.75">
      <c r="A59" s="3"/>
      <c r="B59" s="1"/>
      <c r="D59" s="33"/>
      <c r="E59" s="33"/>
      <c r="F59" s="49"/>
      <c r="G59" s="33"/>
      <c r="H59" s="33"/>
      <c r="I59" s="7"/>
      <c r="J59" s="35"/>
      <c r="K59" s="47"/>
      <c r="L59" s="43"/>
      <c r="M59" s="47"/>
      <c r="N59" s="47"/>
      <c r="O59" s="47"/>
      <c r="P59" s="47"/>
      <c r="Q59" s="7"/>
      <c r="R59" s="7"/>
      <c r="S59" s="7"/>
      <c r="T59" s="7"/>
      <c r="U59" s="70"/>
      <c r="V59" s="70"/>
      <c r="AG59" s="1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</row>
    <row r="60" spans="1:53" s="2" customFormat="1" ht="15.75">
      <c r="A60" s="3"/>
      <c r="B60" s="1"/>
      <c r="D60" s="33"/>
      <c r="E60" s="33"/>
      <c r="F60" s="49"/>
      <c r="G60" s="33"/>
      <c r="H60" s="33"/>
      <c r="I60" s="7"/>
      <c r="J60" s="35"/>
      <c r="K60" s="47"/>
      <c r="L60" s="43"/>
      <c r="M60" s="47"/>
      <c r="N60" s="47"/>
      <c r="O60" s="47"/>
      <c r="P60" s="47"/>
      <c r="Q60" s="7"/>
      <c r="R60" s="7"/>
      <c r="S60" s="7"/>
      <c r="T60" s="7"/>
      <c r="U60" s="70"/>
      <c r="V60" s="70"/>
      <c r="AG60" s="1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</row>
    <row r="61" spans="1:53" s="2" customFormat="1" ht="15.75">
      <c r="A61" s="3"/>
      <c r="B61" s="1"/>
      <c r="D61" s="33"/>
      <c r="E61" s="33"/>
      <c r="F61" s="49"/>
      <c r="G61" s="33"/>
      <c r="H61" s="33"/>
      <c r="I61" s="7"/>
      <c r="J61" s="35"/>
      <c r="K61" s="47"/>
      <c r="L61" s="43"/>
      <c r="M61" s="47"/>
      <c r="N61" s="47"/>
      <c r="O61" s="47"/>
      <c r="P61" s="47"/>
      <c r="Q61" s="7"/>
      <c r="R61" s="7"/>
      <c r="S61" s="7"/>
      <c r="T61" s="7"/>
      <c r="U61" s="70"/>
      <c r="V61" s="70"/>
      <c r="AG61" s="1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</row>
    <row r="62" spans="1:53" s="2" customFormat="1" ht="15.75">
      <c r="A62" s="3"/>
      <c r="B62" s="1"/>
      <c r="D62" s="33"/>
      <c r="E62" s="33"/>
      <c r="F62" s="49"/>
      <c r="G62" s="33"/>
      <c r="H62" s="33"/>
      <c r="I62" s="7"/>
      <c r="J62" s="35"/>
      <c r="K62" s="47"/>
      <c r="L62" s="43"/>
      <c r="M62" s="47"/>
      <c r="N62" s="47"/>
      <c r="O62" s="47"/>
      <c r="P62" s="47"/>
      <c r="Q62" s="7"/>
      <c r="R62" s="7"/>
      <c r="S62" s="7"/>
      <c r="T62" s="7"/>
      <c r="U62" s="70"/>
      <c r="V62" s="70"/>
      <c r="AG62" s="1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</row>
    <row r="63" spans="1:53" s="2" customFormat="1" ht="15.75">
      <c r="A63" s="3"/>
      <c r="B63" s="1"/>
      <c r="D63" s="33"/>
      <c r="E63" s="33"/>
      <c r="F63" s="49"/>
      <c r="G63" s="33"/>
      <c r="H63" s="33"/>
      <c r="I63" s="7"/>
      <c r="J63" s="35"/>
      <c r="K63" s="47"/>
      <c r="L63" s="43"/>
      <c r="M63" s="47"/>
      <c r="N63" s="47"/>
      <c r="O63" s="47"/>
      <c r="P63" s="47"/>
      <c r="Q63" s="7"/>
      <c r="R63" s="7"/>
      <c r="S63" s="7"/>
      <c r="T63" s="7"/>
      <c r="U63" s="70"/>
      <c r="V63" s="70"/>
      <c r="AG63" s="1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</row>
    <row r="64" spans="1:53" s="2" customFormat="1" ht="15.75">
      <c r="A64" s="3"/>
      <c r="B64" s="1"/>
      <c r="D64" s="33"/>
      <c r="E64" s="33"/>
      <c r="F64" s="49"/>
      <c r="G64" s="33"/>
      <c r="H64" s="33"/>
      <c r="I64" s="7"/>
      <c r="J64" s="35"/>
      <c r="K64" s="47"/>
      <c r="L64" s="43"/>
      <c r="M64" s="47"/>
      <c r="N64" s="47"/>
      <c r="O64" s="47"/>
      <c r="P64" s="47"/>
      <c r="Q64" s="7"/>
      <c r="R64" s="7"/>
      <c r="S64" s="7"/>
      <c r="T64" s="7"/>
      <c r="U64" s="70"/>
      <c r="V64" s="70"/>
      <c r="AG64" s="1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</row>
    <row r="65" spans="1:53" s="2" customFormat="1" ht="15.75">
      <c r="A65" s="3"/>
      <c r="B65" s="1"/>
      <c r="D65" s="33"/>
      <c r="E65" s="33"/>
      <c r="F65" s="49"/>
      <c r="G65" s="33"/>
      <c r="H65" s="33"/>
      <c r="I65" s="7"/>
      <c r="J65" s="35"/>
      <c r="K65" s="47"/>
      <c r="L65" s="43"/>
      <c r="M65" s="47"/>
      <c r="N65" s="47"/>
      <c r="O65" s="47"/>
      <c r="P65" s="47"/>
      <c r="Q65" s="7"/>
      <c r="R65" s="7"/>
      <c r="S65" s="7"/>
      <c r="T65" s="7"/>
      <c r="U65" s="70"/>
      <c r="V65" s="70"/>
      <c r="AG65" s="1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</row>
    <row r="66" spans="1:53" s="2" customFormat="1" ht="15.75">
      <c r="A66" s="3"/>
      <c r="B66" s="1"/>
      <c r="D66" s="33"/>
      <c r="E66" s="33"/>
      <c r="F66" s="49"/>
      <c r="G66" s="33"/>
      <c r="H66" s="33"/>
      <c r="I66" s="7"/>
      <c r="J66" s="35"/>
      <c r="K66" s="47"/>
      <c r="L66" s="43"/>
      <c r="M66" s="47"/>
      <c r="N66" s="47"/>
      <c r="O66" s="47"/>
      <c r="P66" s="47"/>
      <c r="Q66" s="7"/>
      <c r="R66" s="7"/>
      <c r="S66" s="7"/>
      <c r="T66" s="7"/>
      <c r="U66" s="70"/>
      <c r="V66" s="70"/>
      <c r="AG66" s="1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</row>
    <row r="67" spans="1:53" s="2" customFormat="1" ht="15.75">
      <c r="A67" s="3"/>
      <c r="B67" s="1"/>
      <c r="D67" s="33"/>
      <c r="E67" s="33"/>
      <c r="F67" s="49"/>
      <c r="G67" s="33"/>
      <c r="H67" s="33"/>
      <c r="I67" s="7"/>
      <c r="J67" s="35"/>
      <c r="K67" s="47"/>
      <c r="L67" s="43"/>
      <c r="M67" s="47"/>
      <c r="N67" s="47"/>
      <c r="O67" s="47"/>
      <c r="P67" s="47"/>
      <c r="Q67" s="7"/>
      <c r="R67" s="7"/>
      <c r="S67" s="7"/>
      <c r="T67" s="7"/>
      <c r="U67" s="70"/>
      <c r="V67" s="70"/>
      <c r="AG67" s="1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</row>
    <row r="68" spans="1:53" s="2" customFormat="1" ht="15.75">
      <c r="A68" s="3"/>
      <c r="B68" s="1"/>
      <c r="D68" s="33"/>
      <c r="E68" s="33"/>
      <c r="F68" s="49"/>
      <c r="G68" s="33"/>
      <c r="H68" s="33"/>
      <c r="I68" s="7"/>
      <c r="J68" s="35"/>
      <c r="K68" s="47"/>
      <c r="L68" s="43"/>
      <c r="M68" s="47"/>
      <c r="N68" s="47"/>
      <c r="O68" s="47"/>
      <c r="P68" s="47"/>
      <c r="Q68" s="7"/>
      <c r="R68" s="7"/>
      <c r="S68" s="7"/>
      <c r="T68" s="7"/>
      <c r="U68" s="70"/>
      <c r="V68" s="70"/>
      <c r="AG68" s="1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</row>
    <row r="69" spans="1:53" s="2" customFormat="1" ht="15.75">
      <c r="A69" s="3"/>
      <c r="B69" s="1"/>
      <c r="D69" s="33"/>
      <c r="E69" s="33"/>
      <c r="F69" s="49"/>
      <c r="G69" s="33"/>
      <c r="H69" s="33"/>
      <c r="I69" s="7"/>
      <c r="J69" s="35"/>
      <c r="K69" s="47"/>
      <c r="L69" s="43"/>
      <c r="M69" s="47"/>
      <c r="N69" s="47"/>
      <c r="O69" s="47"/>
      <c r="P69" s="47"/>
      <c r="Q69" s="7"/>
      <c r="R69" s="7"/>
      <c r="S69" s="7"/>
      <c r="T69" s="7"/>
      <c r="U69" s="70"/>
      <c r="V69" s="70"/>
      <c r="AG69" s="1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</row>
    <row r="70" spans="1:53" s="2" customFormat="1" ht="15.75">
      <c r="A70" s="3"/>
      <c r="B70" s="1"/>
      <c r="D70" s="33"/>
      <c r="E70" s="33"/>
      <c r="F70" s="49"/>
      <c r="G70" s="33"/>
      <c r="H70" s="33"/>
      <c r="I70" s="7"/>
      <c r="J70" s="35"/>
      <c r="K70" s="47"/>
      <c r="L70" s="43"/>
      <c r="M70" s="47"/>
      <c r="N70" s="47"/>
      <c r="O70" s="47"/>
      <c r="P70" s="47"/>
      <c r="Q70" s="7"/>
      <c r="R70" s="7"/>
      <c r="S70" s="7"/>
      <c r="T70" s="7"/>
      <c r="U70" s="70"/>
      <c r="V70" s="70"/>
      <c r="AG70" s="1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</row>
    <row r="71" spans="1:53" s="2" customFormat="1" ht="15.75">
      <c r="A71" s="3"/>
      <c r="B71" s="1"/>
      <c r="D71" s="33"/>
      <c r="E71" s="33"/>
      <c r="F71" s="49"/>
      <c r="G71" s="33"/>
      <c r="H71" s="33"/>
      <c r="I71" s="7"/>
      <c r="J71" s="35"/>
      <c r="K71" s="47"/>
      <c r="L71" s="43"/>
      <c r="M71" s="47"/>
      <c r="N71" s="47"/>
      <c r="O71" s="47"/>
      <c r="P71" s="47"/>
      <c r="Q71" s="7"/>
      <c r="R71" s="7"/>
      <c r="S71" s="7"/>
      <c r="T71" s="7"/>
      <c r="U71" s="70"/>
      <c r="V71" s="70"/>
      <c r="AG71" s="1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</row>
    <row r="72" spans="1:53" s="2" customFormat="1" ht="15.75">
      <c r="A72" s="3"/>
      <c r="B72" s="1"/>
      <c r="D72" s="33"/>
      <c r="E72" s="33"/>
      <c r="F72" s="49"/>
      <c r="G72" s="33"/>
      <c r="H72" s="33"/>
      <c r="I72" s="7"/>
      <c r="J72" s="35"/>
      <c r="K72" s="47"/>
      <c r="L72" s="43"/>
      <c r="M72" s="47"/>
      <c r="N72" s="47"/>
      <c r="O72" s="47"/>
      <c r="P72" s="47"/>
      <c r="Q72" s="7"/>
      <c r="R72" s="7"/>
      <c r="S72" s="7"/>
      <c r="T72" s="7"/>
      <c r="U72" s="70"/>
      <c r="V72" s="70"/>
      <c r="AG72" s="1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</row>
    <row r="73" spans="1:53" s="2" customFormat="1" ht="15.75">
      <c r="A73" s="3"/>
      <c r="B73" s="1"/>
      <c r="D73" s="33"/>
      <c r="E73" s="33"/>
      <c r="F73" s="49"/>
      <c r="G73" s="33"/>
      <c r="H73" s="33"/>
      <c r="I73" s="7"/>
      <c r="J73" s="35"/>
      <c r="K73" s="47"/>
      <c r="L73" s="43"/>
      <c r="M73" s="47"/>
      <c r="N73" s="47"/>
      <c r="O73" s="47"/>
      <c r="P73" s="47"/>
      <c r="Q73" s="7"/>
      <c r="R73" s="7"/>
      <c r="S73" s="7"/>
      <c r="T73" s="7"/>
      <c r="U73" s="70"/>
      <c r="V73" s="70"/>
      <c r="AG73" s="1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</row>
    <row r="74" spans="1:53" s="2" customFormat="1" ht="15.75">
      <c r="A74" s="3"/>
      <c r="B74" s="1"/>
      <c r="D74" s="33"/>
      <c r="E74" s="33"/>
      <c r="F74" s="49"/>
      <c r="G74" s="33"/>
      <c r="H74" s="33"/>
      <c r="I74" s="7"/>
      <c r="J74" s="35"/>
      <c r="K74" s="47"/>
      <c r="L74" s="43"/>
      <c r="M74" s="47"/>
      <c r="N74" s="47"/>
      <c r="O74" s="47"/>
      <c r="P74" s="47"/>
      <c r="Q74" s="7"/>
      <c r="R74" s="7"/>
      <c r="S74" s="7"/>
      <c r="T74" s="7"/>
      <c r="U74" s="70"/>
      <c r="V74" s="70"/>
      <c r="AG74" s="1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</row>
    <row r="75" spans="1:53" s="2" customFormat="1" ht="15.75">
      <c r="A75" s="3"/>
      <c r="B75" s="1"/>
      <c r="D75" s="33"/>
      <c r="E75" s="33"/>
      <c r="F75" s="49"/>
      <c r="G75" s="33"/>
      <c r="H75" s="33"/>
      <c r="I75" s="7"/>
      <c r="J75" s="35"/>
      <c r="K75" s="47"/>
      <c r="L75" s="43"/>
      <c r="M75" s="47"/>
      <c r="N75" s="47"/>
      <c r="O75" s="47"/>
      <c r="P75" s="47"/>
      <c r="Q75" s="7"/>
      <c r="R75" s="7"/>
      <c r="S75" s="7"/>
      <c r="T75" s="7"/>
      <c r="U75" s="70"/>
      <c r="V75" s="70"/>
      <c r="AG75" s="1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</row>
    <row r="76" spans="1:53" s="2" customFormat="1" ht="15.75">
      <c r="A76" s="3"/>
      <c r="B76" s="1"/>
      <c r="D76" s="33"/>
      <c r="E76" s="33"/>
      <c r="F76" s="49"/>
      <c r="G76" s="33"/>
      <c r="H76" s="33"/>
      <c r="I76" s="7"/>
      <c r="J76" s="35"/>
      <c r="K76" s="47"/>
      <c r="L76" s="43"/>
      <c r="M76" s="47"/>
      <c r="N76" s="47"/>
      <c r="O76" s="47"/>
      <c r="P76" s="47"/>
      <c r="Q76" s="7"/>
      <c r="R76" s="7"/>
      <c r="S76" s="7"/>
      <c r="T76" s="7"/>
      <c r="U76" s="70"/>
      <c r="V76" s="70"/>
      <c r="AG76" s="1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</row>
    <row r="77" spans="1:53" s="2" customFormat="1" ht="15.75">
      <c r="A77" s="3"/>
      <c r="B77" s="1"/>
      <c r="D77" s="33"/>
      <c r="E77" s="33"/>
      <c r="F77" s="49"/>
      <c r="G77" s="33"/>
      <c r="H77" s="33"/>
      <c r="I77" s="7"/>
      <c r="J77" s="35"/>
      <c r="K77" s="47"/>
      <c r="L77" s="43"/>
      <c r="M77" s="47"/>
      <c r="N77" s="47"/>
      <c r="O77" s="47"/>
      <c r="P77" s="47"/>
      <c r="Q77" s="7"/>
      <c r="R77" s="7"/>
      <c r="S77" s="7"/>
      <c r="T77" s="7"/>
      <c r="U77" s="70"/>
      <c r="V77" s="70"/>
      <c r="AG77" s="1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</row>
    <row r="78" spans="1:53" s="2" customFormat="1" ht="15.75">
      <c r="A78" s="3"/>
      <c r="B78" s="1"/>
      <c r="D78" s="33"/>
      <c r="E78" s="33"/>
      <c r="F78" s="49"/>
      <c r="G78" s="33"/>
      <c r="H78" s="33"/>
      <c r="I78" s="7"/>
      <c r="J78" s="35"/>
      <c r="K78" s="47"/>
      <c r="L78" s="43"/>
      <c r="M78" s="47"/>
      <c r="N78" s="47"/>
      <c r="O78" s="47"/>
      <c r="P78" s="47"/>
      <c r="Q78" s="7"/>
      <c r="R78" s="7"/>
      <c r="S78" s="7"/>
      <c r="T78" s="7"/>
      <c r="U78" s="70"/>
      <c r="V78" s="70"/>
      <c r="AG78" s="1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</row>
    <row r="79" spans="1:53" s="2" customFormat="1" ht="15.75">
      <c r="A79" s="3"/>
      <c r="B79" s="1"/>
      <c r="D79" s="33"/>
      <c r="E79" s="33"/>
      <c r="F79" s="49"/>
      <c r="G79" s="33"/>
      <c r="H79" s="33"/>
      <c r="I79" s="7"/>
      <c r="J79" s="35"/>
      <c r="K79" s="47"/>
      <c r="L79" s="43"/>
      <c r="M79" s="47"/>
      <c r="N79" s="47"/>
      <c r="O79" s="47"/>
      <c r="P79" s="47"/>
      <c r="Q79" s="7"/>
      <c r="R79" s="7"/>
      <c r="S79" s="7"/>
      <c r="T79" s="7"/>
      <c r="U79" s="70"/>
      <c r="V79" s="70"/>
      <c r="AG79" s="1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</row>
    <row r="80" spans="1:53" s="2" customFormat="1" ht="15.75">
      <c r="A80" s="3"/>
      <c r="B80" s="1"/>
      <c r="D80" s="33"/>
      <c r="E80" s="33"/>
      <c r="F80" s="49"/>
      <c r="G80" s="33"/>
      <c r="H80" s="33"/>
      <c r="I80" s="7"/>
      <c r="J80" s="35"/>
      <c r="K80" s="47"/>
      <c r="L80" s="43"/>
      <c r="M80" s="47"/>
      <c r="N80" s="47"/>
      <c r="O80" s="47"/>
      <c r="P80" s="47"/>
      <c r="Q80" s="7"/>
      <c r="R80" s="7"/>
      <c r="S80" s="7"/>
      <c r="T80" s="7"/>
      <c r="U80" s="70"/>
      <c r="V80" s="70"/>
      <c r="AG80" s="1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</row>
    <row r="81" spans="1:53" s="2" customFormat="1" ht="15.75">
      <c r="A81" s="3"/>
      <c r="B81" s="1"/>
      <c r="D81" s="33"/>
      <c r="E81" s="33"/>
      <c r="F81" s="49"/>
      <c r="G81" s="33"/>
      <c r="H81" s="33"/>
      <c r="I81" s="7"/>
      <c r="J81" s="35"/>
      <c r="K81" s="47"/>
      <c r="L81" s="43"/>
      <c r="M81" s="47"/>
      <c r="N81" s="47"/>
      <c r="O81" s="47"/>
      <c r="P81" s="47"/>
      <c r="Q81" s="7"/>
      <c r="R81" s="7"/>
      <c r="S81" s="7"/>
      <c r="T81" s="7"/>
      <c r="U81" s="70"/>
      <c r="V81" s="70"/>
      <c r="AG81" s="1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</row>
    <row r="82" spans="1:53" s="2" customFormat="1" ht="15.75">
      <c r="A82" s="3"/>
      <c r="B82" s="1"/>
      <c r="D82" s="33"/>
      <c r="E82" s="33"/>
      <c r="F82" s="49"/>
      <c r="G82" s="33"/>
      <c r="H82" s="33"/>
      <c r="I82" s="7"/>
      <c r="J82" s="35"/>
      <c r="K82" s="47"/>
      <c r="L82" s="43"/>
      <c r="M82" s="47"/>
      <c r="N82" s="47"/>
      <c r="O82" s="47"/>
      <c r="P82" s="47"/>
      <c r="Q82" s="7"/>
      <c r="R82" s="7"/>
      <c r="S82" s="7"/>
      <c r="T82" s="7"/>
      <c r="U82" s="70"/>
      <c r="V82" s="70"/>
      <c r="AG82" s="1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</row>
    <row r="83" spans="1:53" s="2" customFormat="1" ht="15.75">
      <c r="A83" s="3"/>
      <c r="B83" s="1"/>
      <c r="D83" s="33"/>
      <c r="E83" s="33"/>
      <c r="F83" s="49"/>
      <c r="G83" s="33"/>
      <c r="H83" s="33"/>
      <c r="I83" s="7"/>
      <c r="J83" s="35"/>
      <c r="K83" s="47"/>
      <c r="L83" s="43"/>
      <c r="M83" s="47"/>
      <c r="N83" s="47"/>
      <c r="O83" s="47"/>
      <c r="P83" s="47"/>
      <c r="Q83" s="7"/>
      <c r="R83" s="7"/>
      <c r="S83" s="7"/>
      <c r="T83" s="7"/>
      <c r="U83" s="70"/>
      <c r="V83" s="70"/>
      <c r="AG83" s="1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</row>
    <row r="84" spans="1:53" s="2" customFormat="1" ht="15.75">
      <c r="A84" s="3"/>
      <c r="B84" s="1"/>
      <c r="D84" s="33"/>
      <c r="E84" s="33"/>
      <c r="F84" s="49"/>
      <c r="G84" s="33"/>
      <c r="H84" s="33"/>
      <c r="I84" s="7"/>
      <c r="J84" s="35"/>
      <c r="K84" s="47"/>
      <c r="L84" s="43"/>
      <c r="M84" s="47"/>
      <c r="N84" s="47"/>
      <c r="O84" s="47"/>
      <c r="P84" s="47"/>
      <c r="Q84" s="7"/>
      <c r="R84" s="7"/>
      <c r="S84" s="7"/>
      <c r="T84" s="7"/>
      <c r="U84" s="70"/>
      <c r="V84" s="70"/>
      <c r="AG84" s="1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</row>
    <row r="85" spans="1:53" s="2" customFormat="1" ht="15.75">
      <c r="A85" s="3"/>
      <c r="B85" s="1"/>
      <c r="D85" s="33"/>
      <c r="E85" s="33"/>
      <c r="F85" s="49"/>
      <c r="G85" s="33"/>
      <c r="H85" s="33"/>
      <c r="I85" s="7"/>
      <c r="J85" s="35"/>
      <c r="K85" s="47"/>
      <c r="L85" s="43"/>
      <c r="M85" s="47"/>
      <c r="N85" s="47"/>
      <c r="O85" s="47"/>
      <c r="P85" s="47"/>
      <c r="Q85" s="7"/>
      <c r="R85" s="7"/>
      <c r="S85" s="7"/>
      <c r="T85" s="7"/>
      <c r="U85" s="70"/>
      <c r="V85" s="70"/>
      <c r="AG85" s="1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</row>
    <row r="86" spans="1:53" s="2" customFormat="1" ht="15.75">
      <c r="A86" s="3"/>
      <c r="B86" s="1"/>
      <c r="D86" s="33"/>
      <c r="E86" s="33"/>
      <c r="F86" s="49"/>
      <c r="G86" s="33"/>
      <c r="H86" s="33"/>
      <c r="I86" s="7"/>
      <c r="J86" s="35"/>
      <c r="K86" s="47"/>
      <c r="L86" s="43"/>
      <c r="M86" s="47"/>
      <c r="N86" s="47"/>
      <c r="O86" s="47"/>
      <c r="P86" s="47"/>
      <c r="Q86" s="7"/>
      <c r="R86" s="7"/>
      <c r="S86" s="7"/>
      <c r="T86" s="7"/>
      <c r="AG86" s="1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</row>
    <row r="87" spans="1:53" s="2" customFormat="1" ht="15.75">
      <c r="A87" s="3"/>
      <c r="B87" s="1"/>
      <c r="D87" s="33"/>
      <c r="E87" s="33"/>
      <c r="F87" s="49"/>
      <c r="G87" s="33"/>
      <c r="H87" s="33"/>
      <c r="I87" s="7"/>
      <c r="J87" s="35"/>
      <c r="K87" s="47"/>
      <c r="L87" s="43"/>
      <c r="M87" s="47"/>
      <c r="N87" s="47"/>
      <c r="O87" s="47"/>
      <c r="P87" s="47"/>
      <c r="Q87" s="7"/>
      <c r="R87" s="7"/>
      <c r="S87" s="7"/>
      <c r="T87" s="7"/>
      <c r="AG87" s="1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</row>
    <row r="88" spans="1:53" s="2" customFormat="1" ht="15.75">
      <c r="A88" s="3"/>
      <c r="B88" s="1"/>
      <c r="D88" s="33"/>
      <c r="E88" s="33"/>
      <c r="F88" s="49"/>
      <c r="G88" s="33"/>
      <c r="H88" s="33"/>
      <c r="I88" s="7"/>
      <c r="J88" s="35"/>
      <c r="K88" s="47"/>
      <c r="L88" s="43"/>
      <c r="M88" s="47"/>
      <c r="N88" s="47"/>
      <c r="O88" s="47"/>
      <c r="P88" s="47"/>
      <c r="Q88" s="7"/>
      <c r="R88" s="7"/>
      <c r="S88" s="7"/>
      <c r="T88" s="7"/>
      <c r="AG88" s="1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</row>
    <row r="89" spans="1:53" s="2" customFormat="1" ht="15.75">
      <c r="A89" s="3"/>
      <c r="B89" s="1"/>
      <c r="D89" s="33"/>
      <c r="E89" s="33"/>
      <c r="F89" s="49"/>
      <c r="G89" s="33"/>
      <c r="H89" s="33"/>
      <c r="I89" s="7"/>
      <c r="J89" s="35"/>
      <c r="K89" s="47"/>
      <c r="L89" s="43"/>
      <c r="M89" s="47"/>
      <c r="N89" s="47"/>
      <c r="O89" s="47"/>
      <c r="P89" s="47"/>
      <c r="Q89" s="7"/>
      <c r="R89" s="7"/>
      <c r="S89" s="7"/>
      <c r="T89" s="7"/>
      <c r="AG89" s="1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</row>
    <row r="90" spans="1:53" s="2" customFormat="1" ht="15.75">
      <c r="A90" s="3"/>
      <c r="B90" s="1"/>
      <c r="D90" s="33"/>
      <c r="E90" s="33"/>
      <c r="F90" s="49"/>
      <c r="G90" s="33"/>
      <c r="H90" s="33"/>
      <c r="I90" s="7"/>
      <c r="J90" s="35"/>
      <c r="K90" s="47"/>
      <c r="L90" s="43"/>
      <c r="M90" s="47"/>
      <c r="N90" s="47"/>
      <c r="O90" s="47"/>
      <c r="P90" s="47"/>
      <c r="Q90" s="7"/>
      <c r="R90" s="7"/>
      <c r="S90" s="7"/>
      <c r="T90" s="7"/>
      <c r="AG90" s="1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</row>
    <row r="91" spans="1:53" s="2" customFormat="1" ht="15.75">
      <c r="A91" s="3"/>
      <c r="B91" s="1"/>
      <c r="D91" s="33"/>
      <c r="E91" s="33"/>
      <c r="F91" s="49"/>
      <c r="G91" s="33"/>
      <c r="H91" s="33"/>
      <c r="I91" s="7"/>
      <c r="J91" s="35"/>
      <c r="K91" s="47"/>
      <c r="L91" s="43"/>
      <c r="M91" s="47"/>
      <c r="N91" s="47"/>
      <c r="O91" s="47"/>
      <c r="P91" s="47"/>
      <c r="Q91" s="7"/>
      <c r="R91" s="7"/>
      <c r="S91" s="7"/>
      <c r="T91" s="7"/>
      <c r="AG91" s="1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</row>
    <row r="92" spans="1:53" s="2" customFormat="1" ht="15.75">
      <c r="A92" s="3"/>
      <c r="B92" s="1"/>
      <c r="D92" s="33"/>
      <c r="E92" s="33"/>
      <c r="F92" s="49"/>
      <c r="G92" s="33"/>
      <c r="H92" s="33"/>
      <c r="I92" s="7"/>
      <c r="J92" s="35"/>
      <c r="K92" s="47"/>
      <c r="L92" s="43"/>
      <c r="M92" s="47"/>
      <c r="N92" s="47"/>
      <c r="O92" s="47"/>
      <c r="P92" s="47"/>
      <c r="Q92" s="7"/>
      <c r="R92" s="7"/>
      <c r="S92" s="7"/>
      <c r="T92" s="7"/>
      <c r="AG92" s="1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</row>
    <row r="93" spans="1:53" s="2" customFormat="1" ht="15.75">
      <c r="A93" s="3"/>
      <c r="B93" s="1"/>
      <c r="D93" s="33"/>
      <c r="E93" s="33"/>
      <c r="F93" s="49"/>
      <c r="G93" s="33"/>
      <c r="H93" s="33"/>
      <c r="I93" s="7"/>
      <c r="J93" s="35"/>
      <c r="K93" s="47"/>
      <c r="L93" s="43"/>
      <c r="M93" s="47"/>
      <c r="N93" s="47"/>
      <c r="O93" s="47"/>
      <c r="P93" s="47"/>
      <c r="Q93" s="7"/>
      <c r="R93" s="7"/>
      <c r="S93" s="7"/>
      <c r="T93" s="7"/>
      <c r="AG93" s="1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</row>
    <row r="94" spans="1:53" s="7" customFormat="1" ht="15.75">
      <c r="A94" s="3"/>
      <c r="B94" s="1"/>
      <c r="C94" s="2"/>
      <c r="D94" s="33"/>
      <c r="E94" s="33"/>
      <c r="F94" s="49"/>
      <c r="G94" s="33"/>
      <c r="H94" s="33"/>
      <c r="J94" s="35"/>
      <c r="K94" s="47"/>
      <c r="L94" s="43"/>
      <c r="M94" s="47"/>
      <c r="N94" s="47"/>
      <c r="O94" s="47"/>
      <c r="P94" s="4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</row>
    <row r="95" spans="1:53" s="7" customFormat="1" ht="15.75">
      <c r="A95" s="3"/>
      <c r="B95" s="1"/>
      <c r="C95" s="2"/>
      <c r="D95" s="33"/>
      <c r="E95" s="33"/>
      <c r="F95" s="49"/>
      <c r="G95" s="33"/>
      <c r="H95" s="33"/>
      <c r="J95" s="35"/>
      <c r="K95" s="47"/>
      <c r="L95" s="43"/>
      <c r="M95" s="47"/>
      <c r="N95" s="47"/>
      <c r="O95" s="47"/>
      <c r="P95" s="4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</row>
    <row r="96" spans="1:53" s="7" customFormat="1" ht="15.75">
      <c r="A96" s="3"/>
      <c r="B96" s="1"/>
      <c r="C96" s="2"/>
      <c r="D96" s="33"/>
      <c r="E96" s="33"/>
      <c r="F96" s="49"/>
      <c r="G96" s="33"/>
      <c r="H96" s="33"/>
      <c r="J96" s="35"/>
      <c r="K96" s="47"/>
      <c r="L96" s="43"/>
      <c r="M96" s="47"/>
      <c r="N96" s="47"/>
      <c r="O96" s="47"/>
      <c r="P96" s="47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</row>
    <row r="97" spans="1:53" s="7" customFormat="1" ht="15.75">
      <c r="A97" s="3"/>
      <c r="B97" s="1"/>
      <c r="C97" s="2"/>
      <c r="D97" s="33"/>
      <c r="E97" s="33"/>
      <c r="F97" s="49"/>
      <c r="G97" s="33"/>
      <c r="H97" s="33"/>
      <c r="J97" s="35"/>
      <c r="K97" s="47"/>
      <c r="L97" s="43"/>
      <c r="M97" s="47"/>
      <c r="N97" s="47"/>
      <c r="O97" s="47"/>
      <c r="P97" s="47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</row>
    <row r="98" spans="1:53" s="7" customFormat="1" ht="15.75">
      <c r="A98" s="3"/>
      <c r="B98" s="1"/>
      <c r="C98" s="2"/>
      <c r="D98" s="33"/>
      <c r="E98" s="33"/>
      <c r="F98" s="49"/>
      <c r="G98" s="33"/>
      <c r="H98" s="33"/>
      <c r="J98" s="35"/>
      <c r="K98" s="47"/>
      <c r="L98" s="43"/>
      <c r="M98" s="47"/>
      <c r="N98" s="47"/>
      <c r="O98" s="47"/>
      <c r="P98" s="47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</row>
    <row r="99" spans="1:53" s="7" customFormat="1" ht="15.75">
      <c r="A99" s="3"/>
      <c r="B99" s="1"/>
      <c r="C99" s="2"/>
      <c r="D99" s="33"/>
      <c r="E99" s="33"/>
      <c r="F99" s="49"/>
      <c r="G99" s="33"/>
      <c r="H99" s="33"/>
      <c r="J99" s="35"/>
      <c r="K99" s="47"/>
      <c r="L99" s="43"/>
      <c r="M99" s="47"/>
      <c r="N99" s="47"/>
      <c r="O99" s="47"/>
      <c r="P99" s="47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</row>
    <row r="100" spans="1:53" s="7" customFormat="1" ht="15.75">
      <c r="A100" s="3"/>
      <c r="B100" s="1"/>
      <c r="C100" s="2"/>
      <c r="D100" s="33"/>
      <c r="E100" s="33"/>
      <c r="F100" s="49"/>
      <c r="G100" s="33"/>
      <c r="H100" s="33"/>
      <c r="J100" s="35"/>
      <c r="K100" s="47"/>
      <c r="L100" s="43"/>
      <c r="M100" s="47"/>
      <c r="N100" s="47"/>
      <c r="O100" s="47"/>
      <c r="P100" s="47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</row>
    <row r="101" spans="1:53" s="7" customFormat="1" ht="15.75">
      <c r="A101" s="3"/>
      <c r="B101" s="1"/>
      <c r="C101" s="2"/>
      <c r="D101" s="33"/>
      <c r="E101" s="33"/>
      <c r="F101" s="49"/>
      <c r="G101" s="33"/>
      <c r="H101" s="33"/>
      <c r="J101" s="35"/>
      <c r="K101" s="47"/>
      <c r="L101" s="43"/>
      <c r="M101" s="47"/>
      <c r="N101" s="47"/>
      <c r="O101" s="47"/>
      <c r="P101" s="47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</row>
    <row r="102" spans="1:53" s="7" customFormat="1" ht="15.75">
      <c r="A102" s="3"/>
      <c r="B102" s="1"/>
      <c r="C102" s="2"/>
      <c r="D102" s="33"/>
      <c r="E102" s="33"/>
      <c r="F102" s="49"/>
      <c r="G102" s="33"/>
      <c r="H102" s="33"/>
      <c r="J102" s="35"/>
      <c r="K102" s="47"/>
      <c r="L102" s="43"/>
      <c r="M102" s="47"/>
      <c r="N102" s="47"/>
      <c r="O102" s="47"/>
      <c r="P102" s="47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</row>
    <row r="103" spans="1:53" s="7" customFormat="1" ht="15.75">
      <c r="A103" s="3"/>
      <c r="B103" s="1"/>
      <c r="C103" s="2"/>
      <c r="D103" s="33"/>
      <c r="E103" s="33"/>
      <c r="F103" s="49"/>
      <c r="G103" s="33"/>
      <c r="H103" s="33"/>
      <c r="J103" s="35"/>
      <c r="K103" s="47"/>
      <c r="L103" s="43"/>
      <c r="M103" s="47"/>
      <c r="N103" s="47"/>
      <c r="O103" s="47"/>
      <c r="P103" s="47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</row>
    <row r="104" spans="1:53" s="7" customFormat="1" ht="15.75">
      <c r="A104" s="3"/>
      <c r="B104" s="1"/>
      <c r="C104" s="2"/>
      <c r="D104" s="33"/>
      <c r="E104" s="33"/>
      <c r="F104" s="49"/>
      <c r="G104" s="33"/>
      <c r="H104" s="33"/>
      <c r="J104" s="35"/>
      <c r="K104" s="47"/>
      <c r="L104" s="43"/>
      <c r="M104" s="47"/>
      <c r="N104" s="47"/>
      <c r="O104" s="47"/>
      <c r="P104" s="47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</row>
    <row r="105" spans="1:53" s="7" customFormat="1" ht="15.75">
      <c r="A105" s="3"/>
      <c r="B105" s="1"/>
      <c r="C105" s="2"/>
      <c r="D105" s="33"/>
      <c r="E105" s="33"/>
      <c r="F105" s="49"/>
      <c r="G105" s="33"/>
      <c r="H105" s="33"/>
      <c r="J105" s="35"/>
      <c r="K105" s="47"/>
      <c r="L105" s="43"/>
      <c r="M105" s="47"/>
      <c r="N105" s="47"/>
      <c r="O105" s="47"/>
      <c r="P105" s="47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</row>
    <row r="106" spans="1:53" s="7" customFormat="1" ht="15.75">
      <c r="A106" s="3"/>
      <c r="B106" s="1"/>
      <c r="C106" s="2"/>
      <c r="D106" s="33"/>
      <c r="E106" s="33"/>
      <c r="F106" s="49"/>
      <c r="G106" s="33"/>
      <c r="H106" s="33"/>
      <c r="J106" s="35"/>
      <c r="K106" s="47"/>
      <c r="L106" s="43"/>
      <c r="M106" s="47"/>
      <c r="N106" s="47"/>
      <c r="O106" s="47"/>
      <c r="P106" s="4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</row>
    <row r="107" spans="1:53" s="7" customFormat="1" ht="15.75">
      <c r="A107" s="3"/>
      <c r="B107" s="1"/>
      <c r="C107" s="2"/>
      <c r="D107" s="33"/>
      <c r="E107" s="33"/>
      <c r="F107" s="49"/>
      <c r="G107" s="33"/>
      <c r="H107" s="33"/>
      <c r="J107" s="35"/>
      <c r="K107" s="47"/>
      <c r="L107" s="43"/>
      <c r="M107" s="47"/>
      <c r="N107" s="47"/>
      <c r="O107" s="47"/>
      <c r="P107" s="4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</row>
    <row r="108" spans="1:53" s="7" customFormat="1" ht="15.75">
      <c r="A108" s="3"/>
      <c r="B108" s="1"/>
      <c r="C108" s="2"/>
      <c r="D108" s="33"/>
      <c r="E108" s="33"/>
      <c r="F108" s="49"/>
      <c r="G108" s="33"/>
      <c r="H108" s="33"/>
      <c r="J108" s="35"/>
      <c r="K108" s="47"/>
      <c r="L108" s="43"/>
      <c r="M108" s="47"/>
      <c r="N108" s="47"/>
      <c r="O108" s="47"/>
      <c r="P108" s="47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</row>
    <row r="109" spans="1:53" s="7" customFormat="1" ht="15.75">
      <c r="A109" s="3"/>
      <c r="B109" s="1"/>
      <c r="C109" s="2"/>
      <c r="D109" s="33"/>
      <c r="E109" s="33"/>
      <c r="F109" s="49"/>
      <c r="G109" s="33"/>
      <c r="H109" s="33"/>
      <c r="J109" s="35"/>
      <c r="K109" s="47"/>
      <c r="L109" s="43"/>
      <c r="M109" s="47"/>
      <c r="N109" s="47"/>
      <c r="O109" s="47"/>
      <c r="P109" s="47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</row>
    <row r="110" spans="1:53" s="7" customFormat="1" ht="15.75">
      <c r="A110" s="3"/>
      <c r="B110" s="1"/>
      <c r="C110" s="2"/>
      <c r="D110" s="33"/>
      <c r="E110" s="33"/>
      <c r="F110" s="49"/>
      <c r="G110" s="33"/>
      <c r="H110" s="33"/>
      <c r="J110" s="35"/>
      <c r="K110" s="47"/>
      <c r="L110" s="43"/>
      <c r="M110" s="47"/>
      <c r="N110" s="47"/>
      <c r="O110" s="47"/>
      <c r="P110" s="4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</row>
    <row r="111" spans="1:53" s="7" customFormat="1" ht="15.75">
      <c r="A111" s="3"/>
      <c r="B111" s="1"/>
      <c r="C111" s="2"/>
      <c r="D111" s="33"/>
      <c r="E111" s="33"/>
      <c r="F111" s="49"/>
      <c r="G111" s="33"/>
      <c r="H111" s="33"/>
      <c r="J111" s="35"/>
      <c r="K111" s="47"/>
      <c r="L111" s="43"/>
      <c r="M111" s="47"/>
      <c r="N111" s="47"/>
      <c r="O111" s="47"/>
      <c r="P111" s="47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</row>
    <row r="112" spans="1:53" s="7" customFormat="1" ht="15.75">
      <c r="A112" s="3"/>
      <c r="B112" s="1"/>
      <c r="C112" s="2"/>
      <c r="D112" s="33"/>
      <c r="E112" s="33"/>
      <c r="F112" s="49"/>
      <c r="G112" s="33"/>
      <c r="H112" s="33"/>
      <c r="J112" s="35"/>
      <c r="K112" s="47"/>
      <c r="L112" s="43"/>
      <c r="M112" s="47"/>
      <c r="N112" s="47"/>
      <c r="O112" s="47"/>
      <c r="P112" s="47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</row>
    <row r="113" spans="1:53" s="7" customFormat="1" ht="15.75">
      <c r="A113" s="3"/>
      <c r="B113" s="1"/>
      <c r="C113" s="2"/>
      <c r="D113" s="33"/>
      <c r="E113" s="33"/>
      <c r="F113" s="49"/>
      <c r="G113" s="33"/>
      <c r="H113" s="33"/>
      <c r="J113" s="35"/>
      <c r="K113" s="47"/>
      <c r="L113" s="43"/>
      <c r="M113" s="47"/>
      <c r="N113" s="47"/>
      <c r="O113" s="47"/>
      <c r="P113" s="47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</row>
    <row r="114" spans="1:53" s="7" customFormat="1" ht="15.75">
      <c r="A114" s="3"/>
      <c r="B114" s="1"/>
      <c r="C114" s="2"/>
      <c r="D114" s="33"/>
      <c r="E114" s="33"/>
      <c r="F114" s="49"/>
      <c r="G114" s="33"/>
      <c r="H114" s="33"/>
      <c r="J114" s="35"/>
      <c r="K114" s="47"/>
      <c r="L114" s="43"/>
      <c r="M114" s="47"/>
      <c r="N114" s="47"/>
      <c r="O114" s="47"/>
      <c r="P114" s="47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</row>
    <row r="115" spans="1:53" s="7" customFormat="1" ht="15.75">
      <c r="A115" s="3"/>
      <c r="B115" s="1"/>
      <c r="C115" s="2"/>
      <c r="D115" s="33"/>
      <c r="E115" s="33"/>
      <c r="F115" s="49"/>
      <c r="G115" s="33"/>
      <c r="H115" s="33"/>
      <c r="J115" s="35"/>
      <c r="K115" s="47"/>
      <c r="L115" s="43"/>
      <c r="M115" s="47"/>
      <c r="N115" s="47"/>
      <c r="O115" s="47"/>
      <c r="P115" s="47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</row>
    <row r="116" spans="1:53" s="7" customFormat="1" ht="15.75">
      <c r="A116" s="3"/>
      <c r="B116" s="1"/>
      <c r="C116" s="2"/>
      <c r="D116" s="33"/>
      <c r="E116" s="33"/>
      <c r="F116" s="49"/>
      <c r="G116" s="33"/>
      <c r="H116" s="33"/>
      <c r="J116" s="35"/>
      <c r="K116" s="47"/>
      <c r="L116" s="43"/>
      <c r="M116" s="47"/>
      <c r="N116" s="47"/>
      <c r="O116" s="47"/>
      <c r="P116" s="47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</row>
    <row r="117" spans="1:53" s="7" customFormat="1" ht="15.75">
      <c r="A117" s="3"/>
      <c r="B117" s="1"/>
      <c r="C117" s="2"/>
      <c r="D117" s="33"/>
      <c r="E117" s="33"/>
      <c r="F117" s="49"/>
      <c r="G117" s="33"/>
      <c r="H117" s="33"/>
      <c r="J117" s="35"/>
      <c r="K117" s="47"/>
      <c r="L117" s="43"/>
      <c r="M117" s="47"/>
      <c r="N117" s="47"/>
      <c r="O117" s="47"/>
      <c r="P117" s="47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</row>
    <row r="118" spans="1:53" s="7" customFormat="1" ht="15.75">
      <c r="A118" s="3"/>
      <c r="B118" s="1"/>
      <c r="C118" s="2"/>
      <c r="D118" s="33"/>
      <c r="E118" s="33"/>
      <c r="F118" s="49"/>
      <c r="G118" s="33"/>
      <c r="H118" s="33"/>
      <c r="J118" s="35"/>
      <c r="K118" s="47"/>
      <c r="L118" s="43"/>
      <c r="M118" s="47"/>
      <c r="N118" s="47"/>
      <c r="O118" s="47"/>
      <c r="P118" s="47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</row>
    <row r="119" spans="1:53" s="7" customFormat="1" ht="15.75">
      <c r="A119" s="3"/>
      <c r="B119" s="1"/>
      <c r="C119" s="2"/>
      <c r="D119" s="33"/>
      <c r="E119" s="33"/>
      <c r="F119" s="49"/>
      <c r="G119" s="33"/>
      <c r="H119" s="33"/>
      <c r="J119" s="35"/>
      <c r="K119" s="47"/>
      <c r="L119" s="43"/>
      <c r="M119" s="47"/>
      <c r="N119" s="47"/>
      <c r="O119" s="47"/>
      <c r="P119" s="47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</row>
    <row r="120" spans="1:53" s="7" customFormat="1" ht="15.75">
      <c r="A120" s="3"/>
      <c r="B120" s="1"/>
      <c r="C120" s="2"/>
      <c r="D120" s="33"/>
      <c r="E120" s="33"/>
      <c r="F120" s="49"/>
      <c r="G120" s="33"/>
      <c r="H120" s="33"/>
      <c r="J120" s="35"/>
      <c r="K120" s="47"/>
      <c r="L120" s="43"/>
      <c r="M120" s="47"/>
      <c r="N120" s="47"/>
      <c r="O120" s="47"/>
      <c r="P120" s="47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</row>
    <row r="121" spans="1:53" s="7" customFormat="1" ht="15.75">
      <c r="A121" s="3"/>
      <c r="B121" s="1"/>
      <c r="C121" s="2"/>
      <c r="D121" s="33"/>
      <c r="E121" s="33"/>
      <c r="F121" s="49"/>
      <c r="G121" s="33"/>
      <c r="H121" s="33"/>
      <c r="J121" s="35"/>
      <c r="K121" s="47"/>
      <c r="L121" s="43"/>
      <c r="M121" s="47"/>
      <c r="N121" s="47"/>
      <c r="O121" s="47"/>
      <c r="P121" s="47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</row>
    <row r="122" spans="1:53" s="7" customFormat="1" ht="15.75">
      <c r="A122" s="3"/>
      <c r="B122" s="1"/>
      <c r="C122" s="2"/>
      <c r="D122" s="33"/>
      <c r="E122" s="33"/>
      <c r="F122" s="49"/>
      <c r="G122" s="33"/>
      <c r="H122" s="33"/>
      <c r="J122" s="35"/>
      <c r="K122" s="47"/>
      <c r="L122" s="43"/>
      <c r="M122" s="47"/>
      <c r="N122" s="47"/>
      <c r="O122" s="47"/>
      <c r="P122" s="4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</row>
    <row r="123" spans="1:53" s="7" customFormat="1" ht="15.75">
      <c r="A123" s="3"/>
      <c r="B123" s="1"/>
      <c r="C123" s="2"/>
      <c r="D123" s="33"/>
      <c r="E123" s="33"/>
      <c r="F123" s="49"/>
      <c r="G123" s="33"/>
      <c r="H123" s="33"/>
      <c r="J123" s="35"/>
      <c r="K123" s="47"/>
      <c r="L123" s="43"/>
      <c r="M123" s="47"/>
      <c r="N123" s="47"/>
      <c r="O123" s="47"/>
      <c r="P123" s="4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</row>
    <row r="124" spans="1:53" s="7" customFormat="1" ht="15.75">
      <c r="A124" s="3"/>
      <c r="B124" s="1"/>
      <c r="C124" s="2"/>
      <c r="D124" s="33"/>
      <c r="E124" s="33"/>
      <c r="F124" s="49"/>
      <c r="G124" s="33"/>
      <c r="H124" s="33"/>
      <c r="J124" s="35"/>
      <c r="K124" s="47"/>
      <c r="L124" s="43"/>
      <c r="M124" s="47"/>
      <c r="N124" s="47"/>
      <c r="O124" s="47"/>
      <c r="P124" s="4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</row>
    <row r="125" spans="1:53" s="7" customFormat="1" ht="15.75">
      <c r="A125" s="3"/>
      <c r="B125" s="1"/>
      <c r="C125" s="2"/>
      <c r="D125" s="33"/>
      <c r="E125" s="33"/>
      <c r="F125" s="49"/>
      <c r="G125" s="33"/>
      <c r="H125" s="33"/>
      <c r="J125" s="35"/>
      <c r="K125" s="47"/>
      <c r="L125" s="43"/>
      <c r="M125" s="47"/>
      <c r="N125" s="47"/>
      <c r="O125" s="47"/>
      <c r="P125" s="4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</row>
    <row r="126" spans="1:53" s="7" customFormat="1" ht="15.75">
      <c r="A126" s="3"/>
      <c r="B126" s="1"/>
      <c r="C126" s="2"/>
      <c r="D126" s="33"/>
      <c r="E126" s="33"/>
      <c r="F126" s="49"/>
      <c r="G126" s="33"/>
      <c r="H126" s="33"/>
      <c r="J126" s="35"/>
      <c r="K126" s="47"/>
      <c r="L126" s="43"/>
      <c r="M126" s="47"/>
      <c r="N126" s="47"/>
      <c r="O126" s="47"/>
      <c r="P126" s="4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</row>
    <row r="127" spans="1:53" s="7" customFormat="1" ht="15.75">
      <c r="A127" s="3"/>
      <c r="B127" s="1"/>
      <c r="C127" s="2"/>
      <c r="D127" s="33"/>
      <c r="E127" s="33"/>
      <c r="F127" s="49"/>
      <c r="G127" s="33"/>
      <c r="H127" s="33"/>
      <c r="J127" s="35"/>
      <c r="K127" s="47"/>
      <c r="L127" s="43"/>
      <c r="M127" s="47"/>
      <c r="N127" s="47"/>
      <c r="O127" s="47"/>
      <c r="P127" s="4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</row>
    <row r="128" spans="1:53" s="7" customFormat="1" ht="15.75">
      <c r="A128" s="3"/>
      <c r="B128" s="1"/>
      <c r="C128" s="2"/>
      <c r="D128" s="33"/>
      <c r="E128" s="33"/>
      <c r="F128" s="49"/>
      <c r="G128" s="33"/>
      <c r="H128" s="33"/>
      <c r="J128" s="35"/>
      <c r="K128" s="47"/>
      <c r="L128" s="43"/>
      <c r="M128" s="47"/>
      <c r="N128" s="47"/>
      <c r="O128" s="47"/>
      <c r="P128" s="4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</row>
    <row r="129" spans="1:53" s="7" customFormat="1" ht="15.75">
      <c r="A129" s="3"/>
      <c r="B129" s="1"/>
      <c r="C129" s="2"/>
      <c r="D129" s="33"/>
      <c r="E129" s="33"/>
      <c r="F129" s="49"/>
      <c r="G129" s="33"/>
      <c r="H129" s="33"/>
      <c r="J129" s="35"/>
      <c r="K129" s="47"/>
      <c r="L129" s="43"/>
      <c r="M129" s="47"/>
      <c r="N129" s="47"/>
      <c r="O129" s="47"/>
      <c r="P129" s="4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</row>
    <row r="130" spans="1:53" s="7" customFormat="1" ht="15.75">
      <c r="A130" s="3"/>
      <c r="B130" s="1"/>
      <c r="C130" s="2"/>
      <c r="D130" s="33"/>
      <c r="E130" s="33"/>
      <c r="F130" s="49"/>
      <c r="G130" s="33"/>
      <c r="H130" s="33"/>
      <c r="J130" s="35"/>
      <c r="K130" s="47"/>
      <c r="L130" s="43"/>
      <c r="M130" s="47"/>
      <c r="N130" s="47"/>
      <c r="O130" s="47"/>
      <c r="P130" s="4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</row>
    <row r="131" spans="1:53" s="7" customFormat="1" ht="15.75">
      <c r="A131" s="3"/>
      <c r="B131" s="1"/>
      <c r="C131" s="2"/>
      <c r="D131" s="33"/>
      <c r="E131" s="33"/>
      <c r="F131" s="49"/>
      <c r="G131" s="33"/>
      <c r="H131" s="33"/>
      <c r="J131" s="35"/>
      <c r="K131" s="47"/>
      <c r="L131" s="43"/>
      <c r="M131" s="47"/>
      <c r="N131" s="47"/>
      <c r="O131" s="47"/>
      <c r="P131" s="4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</row>
    <row r="132" spans="1:53" s="7" customFormat="1" ht="15.75">
      <c r="A132" s="3"/>
      <c r="B132" s="1"/>
      <c r="C132" s="2"/>
      <c r="D132" s="33"/>
      <c r="E132" s="33"/>
      <c r="F132" s="49"/>
      <c r="G132" s="33"/>
      <c r="H132" s="33"/>
      <c r="J132" s="35"/>
      <c r="K132" s="47"/>
      <c r="L132" s="43"/>
      <c r="M132" s="47"/>
      <c r="N132" s="47"/>
      <c r="O132" s="47"/>
      <c r="P132" s="4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</row>
    <row r="133" spans="1:53" s="7" customFormat="1" ht="15.75">
      <c r="A133" s="3"/>
      <c r="B133" s="1"/>
      <c r="C133" s="2"/>
      <c r="D133" s="33"/>
      <c r="E133" s="33"/>
      <c r="F133" s="49"/>
      <c r="G133" s="33"/>
      <c r="H133" s="33"/>
      <c r="J133" s="35"/>
      <c r="K133" s="47"/>
      <c r="L133" s="43"/>
      <c r="M133" s="47"/>
      <c r="N133" s="47"/>
      <c r="O133" s="47"/>
      <c r="P133" s="4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</row>
    <row r="134" spans="1:53" s="7" customFormat="1" ht="15.75">
      <c r="A134" s="3"/>
      <c r="B134" s="1"/>
      <c r="C134" s="2"/>
      <c r="D134" s="33"/>
      <c r="E134" s="33"/>
      <c r="F134" s="49"/>
      <c r="G134" s="33"/>
      <c r="H134" s="33"/>
      <c r="J134" s="35"/>
      <c r="K134" s="47"/>
      <c r="L134" s="43"/>
      <c r="M134" s="47"/>
      <c r="N134" s="47"/>
      <c r="O134" s="47"/>
      <c r="P134" s="4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</row>
    <row r="135" spans="1:53" s="7" customFormat="1" ht="15.75">
      <c r="A135" s="3"/>
      <c r="B135" s="1"/>
      <c r="C135" s="2"/>
      <c r="D135" s="33"/>
      <c r="E135" s="33"/>
      <c r="F135" s="49"/>
      <c r="G135" s="33"/>
      <c r="H135" s="33"/>
      <c r="J135" s="35"/>
      <c r="K135" s="47"/>
      <c r="L135" s="43"/>
      <c r="M135" s="47"/>
      <c r="N135" s="47"/>
      <c r="O135" s="47"/>
      <c r="P135" s="4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</row>
    <row r="136" spans="1:53" s="7" customFormat="1" ht="15.75">
      <c r="A136" s="3"/>
      <c r="B136" s="1"/>
      <c r="C136" s="2"/>
      <c r="D136" s="33"/>
      <c r="E136" s="33"/>
      <c r="F136" s="49"/>
      <c r="G136" s="33"/>
      <c r="H136" s="33"/>
      <c r="J136" s="35"/>
      <c r="K136" s="47"/>
      <c r="L136" s="43"/>
      <c r="M136" s="47"/>
      <c r="N136" s="47"/>
      <c r="O136" s="47"/>
      <c r="P136" s="4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</row>
    <row r="137" spans="1:53" s="7" customFormat="1" ht="15.75">
      <c r="A137" s="3"/>
      <c r="B137" s="1"/>
      <c r="C137" s="2"/>
      <c r="D137" s="33"/>
      <c r="E137" s="33"/>
      <c r="F137" s="49"/>
      <c r="G137" s="33"/>
      <c r="H137" s="33"/>
      <c r="J137" s="35"/>
      <c r="K137" s="47"/>
      <c r="L137" s="43"/>
      <c r="M137" s="47"/>
      <c r="N137" s="47"/>
      <c r="O137" s="47"/>
      <c r="P137" s="4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</row>
    <row r="138" spans="1:53" s="7" customFormat="1" ht="15.75">
      <c r="A138" s="3"/>
      <c r="B138" s="1"/>
      <c r="C138" s="2"/>
      <c r="D138" s="33"/>
      <c r="E138" s="33"/>
      <c r="F138" s="49"/>
      <c r="G138" s="33"/>
      <c r="H138" s="33"/>
      <c r="J138" s="35"/>
      <c r="K138" s="47"/>
      <c r="L138" s="43"/>
      <c r="M138" s="47"/>
      <c r="N138" s="47"/>
      <c r="O138" s="47"/>
      <c r="P138" s="4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</row>
    <row r="139" spans="1:53" s="7" customFormat="1" ht="15.75">
      <c r="A139" s="3"/>
      <c r="B139" s="1"/>
      <c r="C139" s="2"/>
      <c r="D139" s="33"/>
      <c r="E139" s="33"/>
      <c r="F139" s="49"/>
      <c r="G139" s="33"/>
      <c r="H139" s="33"/>
      <c r="J139" s="35"/>
      <c r="K139" s="47"/>
      <c r="L139" s="43"/>
      <c r="M139" s="47"/>
      <c r="N139" s="47"/>
      <c r="O139" s="47"/>
      <c r="P139" s="4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</row>
    <row r="140" spans="1:53" s="7" customFormat="1" ht="15.75">
      <c r="A140" s="3"/>
      <c r="B140" s="1"/>
      <c r="C140" s="2"/>
      <c r="D140" s="33"/>
      <c r="E140" s="33"/>
      <c r="F140" s="49"/>
      <c r="G140" s="33"/>
      <c r="H140" s="33"/>
      <c r="J140" s="35"/>
      <c r="K140" s="47"/>
      <c r="L140" s="43"/>
      <c r="M140" s="47"/>
      <c r="N140" s="47"/>
      <c r="O140" s="47"/>
      <c r="P140" s="47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</row>
    <row r="141" spans="1:53" s="7" customFormat="1" ht="15.75">
      <c r="A141" s="3"/>
      <c r="B141" s="1"/>
      <c r="C141" s="2"/>
      <c r="D141" s="33"/>
      <c r="E141" s="33"/>
      <c r="F141" s="49"/>
      <c r="G141" s="33"/>
      <c r="H141" s="33"/>
      <c r="J141" s="35"/>
      <c r="K141" s="47"/>
      <c r="L141" s="43"/>
      <c r="M141" s="47"/>
      <c r="N141" s="47"/>
      <c r="O141" s="47"/>
      <c r="P141" s="4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</row>
    <row r="142" spans="1:53" s="7" customFormat="1" ht="15.75">
      <c r="A142" s="3"/>
      <c r="B142" s="1"/>
      <c r="C142" s="2"/>
      <c r="D142" s="33"/>
      <c r="E142" s="33"/>
      <c r="F142" s="49"/>
      <c r="G142" s="33"/>
      <c r="H142" s="33"/>
      <c r="J142" s="35"/>
      <c r="K142" s="47"/>
      <c r="L142" s="43"/>
      <c r="M142" s="47"/>
      <c r="N142" s="47"/>
      <c r="O142" s="47"/>
      <c r="P142" s="4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</row>
    <row r="143" spans="1:53" s="7" customFormat="1" ht="15.75">
      <c r="A143" s="3"/>
      <c r="B143" s="1"/>
      <c r="C143" s="2"/>
      <c r="D143" s="33"/>
      <c r="E143" s="33"/>
      <c r="F143" s="49"/>
      <c r="G143" s="33"/>
      <c r="H143" s="33"/>
      <c r="J143" s="35"/>
      <c r="K143" s="47"/>
      <c r="L143" s="43"/>
      <c r="M143" s="47"/>
      <c r="N143" s="47"/>
      <c r="O143" s="47"/>
      <c r="P143" s="4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</row>
    <row r="144" spans="1:53" s="7" customFormat="1" ht="15.75">
      <c r="A144" s="3"/>
      <c r="B144" s="1"/>
      <c r="C144" s="2"/>
      <c r="D144" s="33"/>
      <c r="E144" s="33"/>
      <c r="F144" s="49"/>
      <c r="G144" s="33"/>
      <c r="H144" s="33"/>
      <c r="J144" s="35"/>
      <c r="K144" s="47"/>
      <c r="L144" s="43"/>
      <c r="M144" s="47"/>
      <c r="N144" s="47"/>
      <c r="O144" s="47"/>
      <c r="P144" s="47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</row>
    <row r="145" spans="1:53" s="7" customFormat="1" ht="15.75">
      <c r="A145" s="3"/>
      <c r="B145" s="1"/>
      <c r="C145" s="2"/>
      <c r="D145" s="33"/>
      <c r="E145" s="33"/>
      <c r="F145" s="49"/>
      <c r="G145" s="33"/>
      <c r="H145" s="33"/>
      <c r="J145" s="35"/>
      <c r="K145" s="47"/>
      <c r="L145" s="43"/>
      <c r="M145" s="47"/>
      <c r="N145" s="47"/>
      <c r="O145" s="47"/>
      <c r="P145" s="47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</row>
    <row r="146" spans="1:53" s="7" customFormat="1" ht="15.75">
      <c r="A146" s="3"/>
      <c r="B146" s="1"/>
      <c r="C146" s="2"/>
      <c r="D146" s="33"/>
      <c r="E146" s="33"/>
      <c r="F146" s="49"/>
      <c r="G146" s="33"/>
      <c r="H146" s="33"/>
      <c r="J146" s="35"/>
      <c r="K146" s="47"/>
      <c r="L146" s="43"/>
      <c r="M146" s="47"/>
      <c r="N146" s="47"/>
      <c r="O146" s="47"/>
      <c r="P146" s="47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</row>
    <row r="147" spans="1:53" s="7" customFormat="1" ht="15.75">
      <c r="A147" s="3"/>
      <c r="B147" s="1"/>
      <c r="C147" s="2"/>
      <c r="D147" s="33"/>
      <c r="E147" s="33"/>
      <c r="F147" s="49"/>
      <c r="G147" s="33"/>
      <c r="H147" s="33"/>
      <c r="J147" s="35"/>
      <c r="K147" s="47"/>
      <c r="L147" s="43"/>
      <c r="M147" s="47"/>
      <c r="N147" s="47"/>
      <c r="O147" s="47"/>
      <c r="P147" s="47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</row>
    <row r="148" spans="1:53" s="7" customFormat="1" ht="15.75">
      <c r="A148" s="3"/>
      <c r="B148" s="1"/>
      <c r="C148" s="2"/>
      <c r="D148" s="33"/>
      <c r="E148" s="33"/>
      <c r="F148" s="49"/>
      <c r="G148" s="33"/>
      <c r="H148" s="33"/>
      <c r="J148" s="35"/>
      <c r="K148" s="47"/>
      <c r="L148" s="43"/>
      <c r="M148" s="47"/>
      <c r="N148" s="47"/>
      <c r="O148" s="47"/>
      <c r="P148" s="47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</row>
    <row r="149" spans="1:53" s="7" customFormat="1" ht="15.75">
      <c r="A149" s="3"/>
      <c r="B149" s="1"/>
      <c r="C149" s="2"/>
      <c r="D149" s="33"/>
      <c r="E149" s="33"/>
      <c r="F149" s="49"/>
      <c r="G149" s="33"/>
      <c r="H149" s="33"/>
      <c r="J149" s="35"/>
      <c r="K149" s="47"/>
      <c r="L149" s="43"/>
      <c r="M149" s="47"/>
      <c r="N149" s="47"/>
      <c r="O149" s="47"/>
      <c r="P149" s="4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</row>
    <row r="150" spans="1:53" s="7" customFormat="1" ht="15.75">
      <c r="A150" s="3"/>
      <c r="B150" s="1"/>
      <c r="C150" s="2"/>
      <c r="D150" s="33"/>
      <c r="E150" s="33"/>
      <c r="F150" s="49"/>
      <c r="G150" s="33"/>
      <c r="H150" s="33"/>
      <c r="J150" s="35"/>
      <c r="K150" s="47"/>
      <c r="L150" s="43"/>
      <c r="M150" s="47"/>
      <c r="N150" s="47"/>
      <c r="O150" s="47"/>
      <c r="P150" s="4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</row>
    <row r="151" spans="1:53" s="7" customFormat="1" ht="15.75">
      <c r="A151" s="3"/>
      <c r="B151" s="1"/>
      <c r="C151" s="2"/>
      <c r="D151" s="33"/>
      <c r="E151" s="33"/>
      <c r="F151" s="49"/>
      <c r="G151" s="33"/>
      <c r="H151" s="33"/>
      <c r="J151" s="35"/>
      <c r="K151" s="47"/>
      <c r="L151" s="43"/>
      <c r="M151" s="47"/>
      <c r="N151" s="47"/>
      <c r="O151" s="47"/>
      <c r="P151" s="4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</row>
    <row r="152" spans="1:53" s="7" customFormat="1" ht="15.75">
      <c r="A152" s="3"/>
      <c r="B152" s="1"/>
      <c r="C152" s="2"/>
      <c r="D152" s="33"/>
      <c r="E152" s="33"/>
      <c r="F152" s="49"/>
      <c r="G152" s="33"/>
      <c r="H152" s="33"/>
      <c r="J152" s="35"/>
      <c r="K152" s="47"/>
      <c r="L152" s="43"/>
      <c r="M152" s="47"/>
      <c r="N152" s="47"/>
      <c r="O152" s="47"/>
      <c r="P152" s="47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</row>
    <row r="153" spans="1:53" s="7" customFormat="1" ht="15.75">
      <c r="A153" s="3"/>
      <c r="B153" s="1"/>
      <c r="C153" s="2"/>
      <c r="D153" s="33"/>
      <c r="E153" s="33"/>
      <c r="F153" s="49"/>
      <c r="G153" s="33"/>
      <c r="H153" s="33"/>
      <c r="J153" s="35"/>
      <c r="K153" s="47"/>
      <c r="L153" s="43"/>
      <c r="M153" s="47"/>
      <c r="N153" s="47"/>
      <c r="O153" s="47"/>
      <c r="P153" s="47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</row>
    <row r="154" spans="1:53" s="7" customFormat="1" ht="15.75">
      <c r="A154" s="3"/>
      <c r="B154" s="1"/>
      <c r="C154" s="2"/>
      <c r="D154" s="33"/>
      <c r="E154" s="33"/>
      <c r="F154" s="49"/>
      <c r="G154" s="33"/>
      <c r="H154" s="33"/>
      <c r="J154" s="35"/>
      <c r="K154" s="47"/>
      <c r="L154" s="43"/>
      <c r="M154" s="47"/>
      <c r="N154" s="47"/>
      <c r="O154" s="47"/>
      <c r="P154" s="4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</row>
    <row r="155" spans="1:53" s="7" customFormat="1" ht="15.75">
      <c r="A155" s="3"/>
      <c r="B155" s="1"/>
      <c r="C155" s="2"/>
      <c r="D155" s="33"/>
      <c r="E155" s="33"/>
      <c r="F155" s="49"/>
      <c r="G155" s="33"/>
      <c r="H155" s="33"/>
      <c r="J155" s="35"/>
      <c r="K155" s="47"/>
      <c r="L155" s="43"/>
      <c r="M155" s="47"/>
      <c r="N155" s="47"/>
      <c r="O155" s="47"/>
      <c r="P155" s="4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</row>
    <row r="156" spans="1:53" s="7" customFormat="1" ht="15.75">
      <c r="A156" s="3"/>
      <c r="B156" s="1"/>
      <c r="C156" s="2"/>
      <c r="D156" s="33"/>
      <c r="E156" s="33"/>
      <c r="F156" s="49"/>
      <c r="G156" s="33"/>
      <c r="H156" s="33"/>
      <c r="J156" s="35"/>
      <c r="K156" s="47"/>
      <c r="L156" s="43"/>
      <c r="M156" s="47"/>
      <c r="N156" s="47"/>
      <c r="O156" s="47"/>
      <c r="P156" s="4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</row>
    <row r="157" spans="1:53" s="7" customFormat="1" ht="15.75">
      <c r="A157" s="3"/>
      <c r="B157" s="1"/>
      <c r="C157" s="2"/>
      <c r="D157" s="33"/>
      <c r="E157" s="33"/>
      <c r="F157" s="49"/>
      <c r="G157" s="33"/>
      <c r="H157" s="33"/>
      <c r="J157" s="35"/>
      <c r="K157" s="47"/>
      <c r="L157" s="43"/>
      <c r="M157" s="47"/>
      <c r="N157" s="47"/>
      <c r="O157" s="47"/>
      <c r="P157" s="4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</row>
    <row r="158" spans="1:53" s="7" customFormat="1" ht="15.75">
      <c r="A158" s="3"/>
      <c r="B158" s="1"/>
      <c r="C158" s="2"/>
      <c r="D158" s="33"/>
      <c r="E158" s="33"/>
      <c r="F158" s="49"/>
      <c r="G158" s="33"/>
      <c r="H158" s="33"/>
      <c r="J158" s="35"/>
      <c r="K158" s="47"/>
      <c r="L158" s="43"/>
      <c r="M158" s="47"/>
      <c r="N158" s="47"/>
      <c r="O158" s="47"/>
      <c r="P158" s="4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</row>
    <row r="159" spans="1:53" s="7" customFormat="1" ht="15.75">
      <c r="A159" s="3"/>
      <c r="B159" s="1"/>
      <c r="C159" s="2"/>
      <c r="D159" s="33"/>
      <c r="E159" s="33"/>
      <c r="F159" s="49"/>
      <c r="G159" s="33"/>
      <c r="H159" s="33"/>
      <c r="J159" s="35"/>
      <c r="K159" s="47"/>
      <c r="L159" s="43"/>
      <c r="M159" s="47"/>
      <c r="N159" s="47"/>
      <c r="O159" s="47"/>
      <c r="P159" s="4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</row>
    <row r="160" spans="1:53" s="7" customFormat="1" ht="15.75">
      <c r="A160" s="3"/>
      <c r="B160" s="1"/>
      <c r="C160" s="2"/>
      <c r="D160" s="33"/>
      <c r="E160" s="33"/>
      <c r="F160" s="49"/>
      <c r="G160" s="33"/>
      <c r="H160" s="33"/>
      <c r="J160" s="35"/>
      <c r="K160" s="47"/>
      <c r="L160" s="43"/>
      <c r="M160" s="47"/>
      <c r="N160" s="47"/>
      <c r="O160" s="47"/>
      <c r="P160" s="4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</row>
    <row r="161" spans="1:53" s="7" customFormat="1" ht="15.75">
      <c r="A161" s="3"/>
      <c r="B161" s="1"/>
      <c r="C161" s="2"/>
      <c r="D161" s="33"/>
      <c r="E161" s="33"/>
      <c r="F161" s="49"/>
      <c r="G161" s="33"/>
      <c r="H161" s="33"/>
      <c r="J161" s="35"/>
      <c r="K161" s="47"/>
      <c r="L161" s="43"/>
      <c r="M161" s="47"/>
      <c r="N161" s="47"/>
      <c r="O161" s="47"/>
      <c r="P161" s="4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</row>
    <row r="162" spans="1:53" s="7" customFormat="1" ht="15.75">
      <c r="A162" s="3"/>
      <c r="B162" s="1"/>
      <c r="C162" s="2"/>
      <c r="D162" s="33"/>
      <c r="E162" s="33"/>
      <c r="F162" s="49"/>
      <c r="G162" s="33"/>
      <c r="H162" s="33"/>
      <c r="J162" s="35"/>
      <c r="K162" s="47"/>
      <c r="L162" s="43"/>
      <c r="M162" s="47"/>
      <c r="N162" s="47"/>
      <c r="O162" s="47"/>
      <c r="P162" s="4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</row>
    <row r="163" spans="1:53" s="7" customFormat="1" ht="15.75">
      <c r="A163" s="3"/>
      <c r="B163" s="1"/>
      <c r="C163" s="2"/>
      <c r="D163" s="33"/>
      <c r="E163" s="33"/>
      <c r="F163" s="49"/>
      <c r="G163" s="33"/>
      <c r="H163" s="33"/>
      <c r="J163" s="35"/>
      <c r="K163" s="47"/>
      <c r="L163" s="43"/>
      <c r="M163" s="47"/>
      <c r="N163" s="47"/>
      <c r="O163" s="47"/>
      <c r="P163" s="4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</row>
    <row r="164" spans="1:53" s="7" customFormat="1" ht="15.75">
      <c r="A164" s="3"/>
      <c r="B164" s="1"/>
      <c r="C164" s="2"/>
      <c r="D164" s="33"/>
      <c r="E164" s="33"/>
      <c r="F164" s="49"/>
      <c r="G164" s="33"/>
      <c r="H164" s="33"/>
      <c r="J164" s="35"/>
      <c r="K164" s="47"/>
      <c r="L164" s="43"/>
      <c r="M164" s="47"/>
      <c r="N164" s="47"/>
      <c r="O164" s="47"/>
      <c r="P164" s="4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</row>
    <row r="165" spans="1:53" s="7" customFormat="1" ht="15.75">
      <c r="A165" s="3"/>
      <c r="B165" s="1"/>
      <c r="C165" s="2"/>
      <c r="D165" s="33"/>
      <c r="E165" s="33"/>
      <c r="F165" s="49"/>
      <c r="G165" s="33"/>
      <c r="H165" s="33"/>
      <c r="J165" s="35"/>
      <c r="K165" s="47"/>
      <c r="L165" s="43"/>
      <c r="M165" s="47"/>
      <c r="N165" s="47"/>
      <c r="O165" s="47"/>
      <c r="P165" s="4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</row>
    <row r="166" spans="1:53" s="7" customFormat="1" ht="15.75">
      <c r="A166" s="3"/>
      <c r="B166" s="1"/>
      <c r="C166" s="2"/>
      <c r="D166" s="33"/>
      <c r="E166" s="33"/>
      <c r="F166" s="49"/>
      <c r="G166" s="33"/>
      <c r="H166" s="33"/>
      <c r="J166" s="35"/>
      <c r="K166" s="47"/>
      <c r="L166" s="43"/>
      <c r="M166" s="47"/>
      <c r="N166" s="47"/>
      <c r="O166" s="47"/>
      <c r="P166" s="47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</row>
    <row r="167" spans="1:53" s="7" customFormat="1" ht="15.75">
      <c r="A167" s="3"/>
      <c r="B167" s="1"/>
      <c r="C167" s="2"/>
      <c r="D167" s="33"/>
      <c r="E167" s="33"/>
      <c r="F167" s="49"/>
      <c r="G167" s="33"/>
      <c r="H167" s="33"/>
      <c r="J167" s="35"/>
      <c r="K167" s="47"/>
      <c r="L167" s="43"/>
      <c r="M167" s="47"/>
      <c r="N167" s="47"/>
      <c r="O167" s="47"/>
      <c r="P167" s="47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</row>
    <row r="168" spans="1:53" s="7" customFormat="1" ht="15.75">
      <c r="A168" s="3"/>
      <c r="B168" s="1"/>
      <c r="C168" s="2"/>
      <c r="D168" s="33"/>
      <c r="E168" s="33"/>
      <c r="F168" s="49"/>
      <c r="G168" s="33"/>
      <c r="H168" s="33"/>
      <c r="J168" s="35"/>
      <c r="K168" s="47"/>
      <c r="L168" s="43"/>
      <c r="M168" s="47"/>
      <c r="N168" s="47"/>
      <c r="O168" s="47"/>
      <c r="P168" s="47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</row>
    <row r="169" spans="1:53" s="7" customFormat="1" ht="15.75">
      <c r="A169" s="3"/>
      <c r="B169" s="1"/>
      <c r="C169" s="2"/>
      <c r="D169" s="33"/>
      <c r="E169" s="33"/>
      <c r="F169" s="49"/>
      <c r="G169" s="33"/>
      <c r="H169" s="33"/>
      <c r="J169" s="35"/>
      <c r="K169" s="47"/>
      <c r="L169" s="43"/>
      <c r="M169" s="47"/>
      <c r="N169" s="47"/>
      <c r="O169" s="47"/>
      <c r="P169" s="47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</row>
    <row r="170" spans="1:53" s="7" customFormat="1" ht="15.75">
      <c r="A170" s="3"/>
      <c r="B170" s="1"/>
      <c r="C170" s="2"/>
      <c r="D170" s="33"/>
      <c r="E170" s="33"/>
      <c r="F170" s="49"/>
      <c r="G170" s="33"/>
      <c r="H170" s="33"/>
      <c r="J170" s="35"/>
      <c r="K170" s="47"/>
      <c r="L170" s="43"/>
      <c r="M170" s="47"/>
      <c r="N170" s="47"/>
      <c r="O170" s="47"/>
      <c r="P170" s="47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</row>
    <row r="171" spans="1:53" s="7" customFormat="1" ht="15.75">
      <c r="A171" s="3"/>
      <c r="B171" s="1"/>
      <c r="C171" s="2"/>
      <c r="D171" s="33"/>
      <c r="E171" s="33"/>
      <c r="F171" s="49"/>
      <c r="G171" s="33"/>
      <c r="H171" s="33"/>
      <c r="J171" s="35"/>
      <c r="K171" s="47"/>
      <c r="L171" s="43"/>
      <c r="M171" s="47"/>
      <c r="N171" s="47"/>
      <c r="O171" s="47"/>
      <c r="P171" s="47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</row>
    <row r="172" spans="1:53" s="7" customFormat="1" ht="15.75">
      <c r="A172" s="3"/>
      <c r="B172" s="1"/>
      <c r="C172" s="2"/>
      <c r="D172" s="33"/>
      <c r="E172" s="33"/>
      <c r="F172" s="49"/>
      <c r="G172" s="33"/>
      <c r="H172" s="33"/>
      <c r="J172" s="35"/>
      <c r="K172" s="47"/>
      <c r="L172" s="43"/>
      <c r="M172" s="47"/>
      <c r="N172" s="47"/>
      <c r="O172" s="47"/>
      <c r="P172" s="47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</row>
    <row r="173" spans="1:53" s="7" customFormat="1" ht="15.75">
      <c r="A173" s="3"/>
      <c r="B173" s="1"/>
      <c r="C173" s="2"/>
      <c r="D173" s="33"/>
      <c r="E173" s="33"/>
      <c r="F173" s="49"/>
      <c r="G173" s="33"/>
      <c r="H173" s="33"/>
      <c r="J173" s="35"/>
      <c r="K173" s="47"/>
      <c r="L173" s="43"/>
      <c r="M173" s="47"/>
      <c r="N173" s="47"/>
      <c r="O173" s="47"/>
      <c r="P173" s="47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</row>
    <row r="174" spans="1:53" s="7" customFormat="1" ht="15.75">
      <c r="A174" s="3"/>
      <c r="B174" s="1"/>
      <c r="C174" s="2"/>
      <c r="D174" s="33"/>
      <c r="E174" s="33"/>
      <c r="F174" s="49"/>
      <c r="G174" s="33"/>
      <c r="H174" s="33"/>
      <c r="J174" s="35"/>
      <c r="K174" s="47"/>
      <c r="L174" s="43"/>
      <c r="M174" s="47"/>
      <c r="N174" s="47"/>
      <c r="O174" s="47"/>
      <c r="P174" s="47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</row>
    <row r="175" spans="1:53" s="7" customFormat="1" ht="15.75">
      <c r="A175" s="3"/>
      <c r="B175" s="1"/>
      <c r="C175" s="2"/>
      <c r="D175" s="33"/>
      <c r="E175" s="33"/>
      <c r="F175" s="49"/>
      <c r="G175" s="33"/>
      <c r="H175" s="33"/>
      <c r="J175" s="35"/>
      <c r="K175" s="47"/>
      <c r="L175" s="43"/>
      <c r="M175" s="47"/>
      <c r="N175" s="47"/>
      <c r="O175" s="47"/>
      <c r="P175" s="47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</row>
    <row r="176" spans="1:53" s="7" customFormat="1" ht="15.75">
      <c r="A176" s="3"/>
      <c r="B176" s="1"/>
      <c r="C176" s="2"/>
      <c r="D176" s="33"/>
      <c r="E176" s="33"/>
      <c r="F176" s="49"/>
      <c r="G176" s="33"/>
      <c r="H176" s="33"/>
      <c r="J176" s="35"/>
      <c r="K176" s="47"/>
      <c r="L176" s="43"/>
      <c r="M176" s="47"/>
      <c r="N176" s="47"/>
      <c r="O176" s="47"/>
      <c r="P176" s="47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</row>
    <row r="177" spans="1:53" s="7" customFormat="1" ht="15.75">
      <c r="A177" s="3"/>
      <c r="B177" s="1"/>
      <c r="C177" s="2"/>
      <c r="D177" s="33"/>
      <c r="E177" s="33"/>
      <c r="F177" s="49"/>
      <c r="G177" s="33"/>
      <c r="H177" s="33"/>
      <c r="J177" s="35"/>
      <c r="K177" s="47"/>
      <c r="L177" s="43"/>
      <c r="M177" s="47"/>
      <c r="N177" s="47"/>
      <c r="O177" s="47"/>
      <c r="P177" s="47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</row>
    <row r="178" spans="1:53" s="7" customFormat="1" ht="15.75">
      <c r="A178" s="3"/>
      <c r="B178" s="1"/>
      <c r="C178" s="2"/>
      <c r="D178" s="33"/>
      <c r="E178" s="33"/>
      <c r="F178" s="49"/>
      <c r="G178" s="33"/>
      <c r="H178" s="33"/>
      <c r="J178" s="35"/>
      <c r="K178" s="47"/>
      <c r="L178" s="43"/>
      <c r="M178" s="47"/>
      <c r="N178" s="47"/>
      <c r="O178" s="47"/>
      <c r="P178" s="47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</row>
    <row r="179" spans="1:53" s="7" customFormat="1" ht="15.75">
      <c r="A179" s="3"/>
      <c r="B179" s="1"/>
      <c r="C179" s="2"/>
      <c r="D179" s="33"/>
      <c r="E179" s="33"/>
      <c r="F179" s="49"/>
      <c r="G179" s="33"/>
      <c r="H179" s="33"/>
      <c r="J179" s="35"/>
      <c r="K179" s="47"/>
      <c r="L179" s="43"/>
      <c r="M179" s="47"/>
      <c r="N179" s="47"/>
      <c r="O179" s="47"/>
      <c r="P179" s="47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</row>
    <row r="180" spans="1:53" s="7" customFormat="1" ht="15.75">
      <c r="A180" s="3"/>
      <c r="B180" s="1"/>
      <c r="C180" s="2"/>
      <c r="D180" s="33"/>
      <c r="E180" s="33"/>
      <c r="F180" s="49"/>
      <c r="G180" s="33"/>
      <c r="H180" s="33"/>
      <c r="J180" s="35"/>
      <c r="K180" s="47"/>
      <c r="L180" s="43"/>
      <c r="M180" s="47"/>
      <c r="N180" s="47"/>
      <c r="O180" s="47"/>
      <c r="P180" s="47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</row>
    <row r="181" spans="1:53" s="7" customFormat="1" ht="15.75">
      <c r="A181" s="3"/>
      <c r="B181" s="1"/>
      <c r="C181" s="2"/>
      <c r="D181" s="33"/>
      <c r="E181" s="33"/>
      <c r="F181" s="49"/>
      <c r="G181" s="33"/>
      <c r="H181" s="33"/>
      <c r="J181" s="35"/>
      <c r="K181" s="47"/>
      <c r="L181" s="43"/>
      <c r="M181" s="47"/>
      <c r="N181" s="47"/>
      <c r="O181" s="47"/>
      <c r="P181" s="47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</row>
    <row r="182" spans="1:53" s="7" customFormat="1" ht="15.75">
      <c r="A182" s="3"/>
      <c r="B182" s="1"/>
      <c r="C182" s="2"/>
      <c r="D182" s="33"/>
      <c r="E182" s="33"/>
      <c r="F182" s="49"/>
      <c r="G182" s="33"/>
      <c r="H182" s="33"/>
      <c r="J182" s="35"/>
      <c r="K182" s="47"/>
      <c r="L182" s="43"/>
      <c r="M182" s="47"/>
      <c r="N182" s="47"/>
      <c r="O182" s="47"/>
      <c r="P182" s="47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</row>
    <row r="183" spans="1:53" s="7" customFormat="1" ht="15.75">
      <c r="A183" s="3"/>
      <c r="B183" s="1"/>
      <c r="C183" s="2"/>
      <c r="D183" s="33"/>
      <c r="E183" s="33"/>
      <c r="F183" s="49"/>
      <c r="G183" s="33"/>
      <c r="H183" s="33"/>
      <c r="J183" s="35"/>
      <c r="K183" s="47"/>
      <c r="L183" s="43"/>
      <c r="M183" s="47"/>
      <c r="N183" s="47"/>
      <c r="O183" s="47"/>
      <c r="P183" s="47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</row>
    <row r="184" spans="1:53" s="7" customFormat="1" ht="15.75">
      <c r="A184" s="3"/>
      <c r="B184" s="1"/>
      <c r="C184" s="2"/>
      <c r="D184" s="33"/>
      <c r="E184" s="33"/>
      <c r="F184" s="49"/>
      <c r="G184" s="33"/>
      <c r="H184" s="33"/>
      <c r="J184" s="35"/>
      <c r="K184" s="47"/>
      <c r="L184" s="43"/>
      <c r="M184" s="47"/>
      <c r="N184" s="47"/>
      <c r="O184" s="47"/>
      <c r="P184" s="4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</row>
    <row r="185" spans="1:53" s="7" customFormat="1" ht="15.75">
      <c r="A185" s="3"/>
      <c r="B185" s="1"/>
      <c r="C185" s="2"/>
      <c r="D185" s="33"/>
      <c r="E185" s="33"/>
      <c r="F185" s="49"/>
      <c r="G185" s="33"/>
      <c r="H185" s="33"/>
      <c r="J185" s="35"/>
      <c r="K185" s="47"/>
      <c r="L185" s="43"/>
      <c r="M185" s="47"/>
      <c r="N185" s="47"/>
      <c r="O185" s="47"/>
      <c r="P185" s="47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</row>
    <row r="186" spans="1:53" s="7" customFormat="1" ht="15.75">
      <c r="A186" s="3"/>
      <c r="B186" s="1"/>
      <c r="C186" s="2"/>
      <c r="D186" s="33"/>
      <c r="E186" s="33"/>
      <c r="F186" s="49"/>
      <c r="G186" s="33"/>
      <c r="H186" s="33"/>
      <c r="J186" s="35"/>
      <c r="K186" s="47"/>
      <c r="L186" s="43"/>
      <c r="M186" s="47"/>
      <c r="N186" s="47"/>
      <c r="O186" s="47"/>
      <c r="P186" s="47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</row>
    <row r="187" spans="1:53" s="7" customFormat="1" ht="15.75">
      <c r="A187" s="3"/>
      <c r="B187" s="1"/>
      <c r="C187" s="2"/>
      <c r="D187" s="33"/>
      <c r="E187" s="33"/>
      <c r="F187" s="49"/>
      <c r="G187" s="33"/>
      <c r="H187" s="33"/>
      <c r="J187" s="35"/>
      <c r="K187" s="47"/>
      <c r="L187" s="43"/>
      <c r="M187" s="47"/>
      <c r="N187" s="47"/>
      <c r="O187" s="47"/>
      <c r="P187" s="47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</row>
  </sheetData>
  <sheetProtection/>
  <mergeCells count="35">
    <mergeCell ref="A8:A9"/>
    <mergeCell ref="B8:B9"/>
    <mergeCell ref="C8:C9"/>
    <mergeCell ref="D8:D9"/>
    <mergeCell ref="E8:E9"/>
    <mergeCell ref="F8:F9"/>
    <mergeCell ref="AC8:AD8"/>
    <mergeCell ref="G8:H8"/>
    <mergeCell ref="I8:J8"/>
    <mergeCell ref="K8:L8"/>
    <mergeCell ref="M8:N8"/>
    <mergeCell ref="O8:P8"/>
    <mergeCell ref="Q8:R8"/>
    <mergeCell ref="L39:O39"/>
    <mergeCell ref="S8:T8"/>
    <mergeCell ref="U8:V8"/>
    <mergeCell ref="W8:X8"/>
    <mergeCell ref="Y8:Z8"/>
    <mergeCell ref="AA8:AB8"/>
    <mergeCell ref="M41:P41"/>
    <mergeCell ref="B42:C42"/>
    <mergeCell ref="F42:G42"/>
    <mergeCell ref="L42:O42"/>
    <mergeCell ref="AE8:AF8"/>
    <mergeCell ref="AG8:AG9"/>
    <mergeCell ref="AG12:AG17"/>
    <mergeCell ref="D38:I38"/>
    <mergeCell ref="M38:P38"/>
    <mergeCell ref="F39:G39"/>
    <mergeCell ref="C51:D51"/>
    <mergeCell ref="G51:H51"/>
    <mergeCell ref="C40:D40"/>
    <mergeCell ref="F40:G40"/>
    <mergeCell ref="B41:C41"/>
    <mergeCell ref="D41:I41"/>
  </mergeCells>
  <printOptions horizontalCentered="1"/>
  <pageMargins left="0" right="0" top="0" bottom="0.1968503937007874" header="0.11811023622047245" footer="0.11811023622047245"/>
  <pageSetup fitToHeight="0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87"/>
  <sheetViews>
    <sheetView showGridLines="0" zoomScale="80" zoomScaleNormal="80" zoomScaleSheetLayoutView="55" workbookViewId="0" topLeftCell="V7">
      <selection activeCell="AG12" sqref="AG12:AG17"/>
    </sheetView>
  </sheetViews>
  <sheetFormatPr defaultColWidth="9.28125" defaultRowHeight="12.75"/>
  <cols>
    <col min="1" max="1" width="7.7109375" style="3" customWidth="1"/>
    <col min="2" max="2" width="52.28125" style="1" bestFit="1" customWidth="1"/>
    <col min="3" max="3" width="20.7109375" style="2" customWidth="1"/>
    <col min="4" max="5" width="21.140625" style="33" customWidth="1"/>
    <col min="6" max="6" width="16.7109375" style="49" customWidth="1"/>
    <col min="7" max="7" width="13.28125" style="33" customWidth="1"/>
    <col min="8" max="8" width="18.7109375" style="33" customWidth="1"/>
    <col min="9" max="9" width="21.57421875" style="7" customWidth="1"/>
    <col min="10" max="10" width="16.7109375" style="35" customWidth="1"/>
    <col min="11" max="11" width="15.57421875" style="7" customWidth="1"/>
    <col min="12" max="12" width="17.00390625" style="44" customWidth="1"/>
    <col min="13" max="13" width="16.7109375" style="7" customWidth="1"/>
    <col min="14" max="14" width="15.140625" style="7" customWidth="1"/>
    <col min="15" max="15" width="17.7109375" style="7" customWidth="1"/>
    <col min="16" max="16" width="13.28125" style="7" customWidth="1"/>
    <col min="17" max="17" width="18.00390625" style="7" bestFit="1" customWidth="1"/>
    <col min="18" max="18" width="13.7109375" style="7" customWidth="1"/>
    <col min="19" max="19" width="17.421875" style="7" customWidth="1"/>
    <col min="20" max="20" width="12.00390625" style="7" customWidth="1"/>
    <col min="21" max="21" width="18.00390625" style="2" bestFit="1" customWidth="1"/>
    <col min="22" max="22" width="13.7109375" style="2" customWidth="1"/>
    <col min="23" max="23" width="18.00390625" style="2" bestFit="1" customWidth="1"/>
    <col min="24" max="24" width="13.00390625" style="2" customWidth="1"/>
    <col min="25" max="25" width="17.57421875" style="2" customWidth="1"/>
    <col min="26" max="26" width="14.28125" style="2" customWidth="1"/>
    <col min="27" max="27" width="16.57421875" style="2" customWidth="1"/>
    <col min="28" max="28" width="14.57421875" style="2" customWidth="1"/>
    <col min="29" max="29" width="16.8515625" style="2" customWidth="1"/>
    <col min="30" max="30" width="12.421875" style="2" customWidth="1"/>
    <col min="31" max="31" width="18.28125" style="2" customWidth="1"/>
    <col min="32" max="32" width="9.7109375" style="2" customWidth="1"/>
    <col min="33" max="33" width="48.00390625" style="1" customWidth="1"/>
    <col min="34" max="53" width="9.28125" style="168" customWidth="1"/>
    <col min="54" max="16384" width="9.28125" style="3" customWidth="1"/>
  </cols>
  <sheetData>
    <row r="1" spans="1:53" s="8" customFormat="1" ht="25.5" customHeight="1">
      <c r="A1" s="24"/>
      <c r="B1" s="24"/>
      <c r="C1" s="24"/>
      <c r="D1" s="28"/>
      <c r="E1" s="28"/>
      <c r="F1" s="28"/>
      <c r="G1" s="28"/>
      <c r="H1" s="28"/>
      <c r="I1" s="24"/>
      <c r="J1" s="28"/>
      <c r="K1" s="24"/>
      <c r="L1" s="38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B1" s="24"/>
      <c r="AC1" s="24"/>
      <c r="AD1" s="24"/>
      <c r="AE1" s="24"/>
      <c r="AG1" s="24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s="8" customFormat="1" ht="25.5" customHeight="1">
      <c r="A2" s="24"/>
      <c r="B2" s="24"/>
      <c r="C2" s="24"/>
      <c r="D2" s="28"/>
      <c r="E2" s="28"/>
      <c r="F2" s="28"/>
      <c r="G2" s="28"/>
      <c r="H2" s="28"/>
      <c r="I2" s="24"/>
      <c r="J2" s="28"/>
      <c r="K2" s="24"/>
      <c r="L2" s="38"/>
      <c r="N2" s="23"/>
      <c r="O2" s="23"/>
      <c r="P2" s="23"/>
      <c r="Q2" s="23"/>
      <c r="R2" s="24"/>
      <c r="S2" s="24"/>
      <c r="T2" s="24"/>
      <c r="U2" s="24"/>
      <c r="V2" s="24"/>
      <c r="W2" s="24"/>
      <c r="X2" s="24"/>
      <c r="Y2" s="24"/>
      <c r="Z2" s="24"/>
      <c r="AA2" s="51"/>
      <c r="AB2" s="52"/>
      <c r="AC2" s="52"/>
      <c r="AD2" s="52"/>
      <c r="AE2" s="52"/>
      <c r="AF2" s="53"/>
      <c r="AG2" s="52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8" customFormat="1" ht="25.5" customHeight="1">
      <c r="A3" s="24"/>
      <c r="B3" s="24"/>
      <c r="C3" s="24"/>
      <c r="D3" s="28"/>
      <c r="E3" s="28"/>
      <c r="F3" s="28"/>
      <c r="G3" s="28"/>
      <c r="H3" s="28"/>
      <c r="I3" s="24"/>
      <c r="J3" s="28"/>
      <c r="K3" s="24"/>
      <c r="L3" s="38"/>
      <c r="N3" s="23"/>
      <c r="O3" s="23"/>
      <c r="P3" s="23"/>
      <c r="Q3" s="23"/>
      <c r="R3" s="24"/>
      <c r="S3" s="24"/>
      <c r="T3" s="24"/>
      <c r="U3" s="24"/>
      <c r="V3" s="24"/>
      <c r="W3" s="24"/>
      <c r="X3" s="24"/>
      <c r="Y3" s="24"/>
      <c r="Z3" s="24"/>
      <c r="AA3" s="51" t="s">
        <v>48</v>
      </c>
      <c r="AB3" s="52"/>
      <c r="AC3" s="52"/>
      <c r="AD3" s="52"/>
      <c r="AE3" s="52"/>
      <c r="AF3" s="53"/>
      <c r="AG3" s="52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8" customFormat="1" ht="26.25">
      <c r="A4" s="24"/>
      <c r="B4" s="24"/>
      <c r="C4" s="24"/>
      <c r="D4" s="28"/>
      <c r="E4" s="28"/>
      <c r="F4" s="28"/>
      <c r="G4" s="28"/>
      <c r="H4" s="28"/>
      <c r="I4" s="24"/>
      <c r="J4" s="28"/>
      <c r="K4" s="24"/>
      <c r="L4" s="38"/>
      <c r="N4" s="27"/>
      <c r="O4" s="27"/>
      <c r="P4" s="27"/>
      <c r="Q4" s="27"/>
      <c r="R4" s="24"/>
      <c r="S4" s="24"/>
      <c r="T4" s="24"/>
      <c r="U4" s="24"/>
      <c r="V4" s="24"/>
      <c r="W4" s="24"/>
      <c r="X4" s="24"/>
      <c r="Y4" s="24"/>
      <c r="Z4" s="24"/>
      <c r="AA4" s="54" t="s">
        <v>49</v>
      </c>
      <c r="AB4" s="52"/>
      <c r="AC4" s="52"/>
      <c r="AD4" s="52"/>
      <c r="AE4" s="52"/>
      <c r="AF4" s="53"/>
      <c r="AG4" s="52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8" customFormat="1" ht="26.25">
      <c r="A5" s="24"/>
      <c r="B5" s="24"/>
      <c r="C5" s="24"/>
      <c r="D5" s="28"/>
      <c r="E5" s="28"/>
      <c r="F5" s="28"/>
      <c r="G5" s="28"/>
      <c r="H5" s="28"/>
      <c r="I5" s="24"/>
      <c r="J5" s="28"/>
      <c r="L5" s="39"/>
      <c r="R5" s="24"/>
      <c r="S5" s="24"/>
      <c r="T5" s="24"/>
      <c r="U5" s="24"/>
      <c r="V5" s="24"/>
      <c r="W5" s="24"/>
      <c r="X5" s="24"/>
      <c r="Y5" s="24"/>
      <c r="Z5" s="24"/>
      <c r="AA5" s="53"/>
      <c r="AB5" s="52"/>
      <c r="AC5" s="55" t="s">
        <v>50</v>
      </c>
      <c r="AD5" s="55"/>
      <c r="AE5" s="55"/>
      <c r="AF5" s="53"/>
      <c r="AG5" s="52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s="8" customFormat="1" ht="26.25">
      <c r="A6" s="24"/>
      <c r="B6" s="24"/>
      <c r="C6" s="24"/>
      <c r="D6" s="28"/>
      <c r="E6" s="28"/>
      <c r="F6" s="28"/>
      <c r="G6" s="28"/>
      <c r="H6" s="28"/>
      <c r="I6" s="24"/>
      <c r="J6" s="28"/>
      <c r="K6" s="24"/>
      <c r="L6" s="38"/>
      <c r="M6" s="25"/>
      <c r="N6" s="25"/>
      <c r="O6" s="25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4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33" s="15" customFormat="1" ht="26.25">
      <c r="A7" s="26"/>
      <c r="B7" s="26"/>
      <c r="C7" s="26"/>
      <c r="D7" s="29"/>
      <c r="E7" s="29"/>
      <c r="F7" s="29"/>
      <c r="G7" s="29"/>
      <c r="H7" s="29"/>
      <c r="I7" s="26"/>
      <c r="J7" s="29"/>
      <c r="K7" s="26"/>
      <c r="L7" s="40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54" s="14" customFormat="1" ht="18.75">
      <c r="A8" s="215" t="s">
        <v>6</v>
      </c>
      <c r="B8" s="201" t="s">
        <v>7</v>
      </c>
      <c r="C8" s="203" t="s">
        <v>54</v>
      </c>
      <c r="D8" s="216" t="s">
        <v>61</v>
      </c>
      <c r="E8" s="217" t="s">
        <v>52</v>
      </c>
      <c r="F8" s="216" t="s">
        <v>30</v>
      </c>
      <c r="G8" s="219" t="s">
        <v>16</v>
      </c>
      <c r="H8" s="219"/>
      <c r="I8" s="234" t="s">
        <v>1</v>
      </c>
      <c r="J8" s="234"/>
      <c r="K8" s="220" t="s">
        <v>2</v>
      </c>
      <c r="L8" s="221"/>
      <c r="M8" s="203" t="s">
        <v>3</v>
      </c>
      <c r="N8" s="203"/>
      <c r="O8" s="203" t="s">
        <v>4</v>
      </c>
      <c r="P8" s="203"/>
      <c r="Q8" s="203" t="s">
        <v>5</v>
      </c>
      <c r="R8" s="203"/>
      <c r="S8" s="203" t="s">
        <v>8</v>
      </c>
      <c r="T8" s="203"/>
      <c r="U8" s="203" t="s">
        <v>9</v>
      </c>
      <c r="V8" s="203"/>
      <c r="W8" s="223" t="s">
        <v>10</v>
      </c>
      <c r="X8" s="223"/>
      <c r="Y8" s="223" t="s">
        <v>11</v>
      </c>
      <c r="Z8" s="223"/>
      <c r="AA8" s="203" t="s">
        <v>12</v>
      </c>
      <c r="AB8" s="203"/>
      <c r="AC8" s="203" t="s">
        <v>13</v>
      </c>
      <c r="AD8" s="203"/>
      <c r="AE8" s="223" t="s">
        <v>14</v>
      </c>
      <c r="AF8" s="225"/>
      <c r="AG8" s="215" t="s">
        <v>23</v>
      </c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66"/>
    </row>
    <row r="9" spans="1:53" s="4" customFormat="1" ht="56.25">
      <c r="A9" s="215"/>
      <c r="B9" s="202"/>
      <c r="C9" s="203"/>
      <c r="D9" s="216"/>
      <c r="E9" s="218"/>
      <c r="F9" s="216"/>
      <c r="G9" s="159" t="s">
        <v>18</v>
      </c>
      <c r="H9" s="159" t="s">
        <v>17</v>
      </c>
      <c r="I9" s="155" t="s">
        <v>15</v>
      </c>
      <c r="J9" s="156" t="s">
        <v>19</v>
      </c>
      <c r="K9" s="56" t="s">
        <v>15</v>
      </c>
      <c r="L9" s="57" t="s">
        <v>19</v>
      </c>
      <c r="M9" s="56" t="s">
        <v>15</v>
      </c>
      <c r="N9" s="56" t="s">
        <v>19</v>
      </c>
      <c r="O9" s="56" t="s">
        <v>15</v>
      </c>
      <c r="P9" s="56" t="s">
        <v>19</v>
      </c>
      <c r="Q9" s="56" t="s">
        <v>15</v>
      </c>
      <c r="R9" s="56" t="s">
        <v>19</v>
      </c>
      <c r="S9" s="56" t="s">
        <v>15</v>
      </c>
      <c r="T9" s="56" t="s">
        <v>19</v>
      </c>
      <c r="U9" s="56" t="s">
        <v>15</v>
      </c>
      <c r="V9" s="56" t="s">
        <v>19</v>
      </c>
      <c r="W9" s="16" t="s">
        <v>15</v>
      </c>
      <c r="X9" s="16" t="s">
        <v>19</v>
      </c>
      <c r="Y9" s="16" t="s">
        <v>15</v>
      </c>
      <c r="Z9" s="16" t="s">
        <v>19</v>
      </c>
      <c r="AA9" s="56" t="s">
        <v>15</v>
      </c>
      <c r="AB9" s="56" t="s">
        <v>19</v>
      </c>
      <c r="AC9" s="56" t="s">
        <v>15</v>
      </c>
      <c r="AD9" s="56" t="s">
        <v>19</v>
      </c>
      <c r="AE9" s="16" t="s">
        <v>15</v>
      </c>
      <c r="AF9" s="114" t="s">
        <v>19</v>
      </c>
      <c r="AG9" s="215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</row>
    <row r="10" spans="1:53" s="5" customFormat="1" ht="18.75">
      <c r="A10" s="9">
        <v>1</v>
      </c>
      <c r="B10" s="9">
        <v>2</v>
      </c>
      <c r="C10" s="58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8">
        <v>9</v>
      </c>
      <c r="J10" s="59">
        <v>10</v>
      </c>
      <c r="K10" s="58">
        <v>11</v>
      </c>
      <c r="L10" s="59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19">
        <v>23</v>
      </c>
      <c r="X10" s="9">
        <v>24</v>
      </c>
      <c r="Y10" s="9">
        <v>25</v>
      </c>
      <c r="Z10" s="9">
        <v>26</v>
      </c>
      <c r="AA10" s="58">
        <v>27</v>
      </c>
      <c r="AB10" s="58">
        <v>28</v>
      </c>
      <c r="AC10" s="58">
        <v>29</v>
      </c>
      <c r="AD10" s="58">
        <v>30</v>
      </c>
      <c r="AE10" s="19">
        <v>31</v>
      </c>
      <c r="AF10" s="165">
        <v>32</v>
      </c>
      <c r="AG10" s="9">
        <v>33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</row>
    <row r="11" spans="1:53" s="47" customFormat="1" ht="22.5">
      <c r="A11" s="92" t="s">
        <v>53</v>
      </c>
      <c r="B11" s="93"/>
      <c r="C11" s="93"/>
      <c r="D11" s="94"/>
      <c r="E11" s="94"/>
      <c r="F11" s="95"/>
      <c r="G11" s="95"/>
      <c r="H11" s="95"/>
      <c r="I11" s="93"/>
      <c r="J11" s="94"/>
      <c r="K11" s="93"/>
      <c r="L11" s="96"/>
      <c r="M11" s="97"/>
      <c r="N11" s="97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8"/>
      <c r="Z11" s="98"/>
      <c r="AA11" s="98"/>
      <c r="AB11" s="98"/>
      <c r="AC11" s="98"/>
      <c r="AD11" s="98"/>
      <c r="AE11" s="98"/>
      <c r="AF11" s="98"/>
      <c r="AG11" s="125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</row>
    <row r="12" spans="1:33" ht="133.5" customHeight="1">
      <c r="A12" s="85"/>
      <c r="B12" s="139" t="s">
        <v>20</v>
      </c>
      <c r="C12" s="140"/>
      <c r="D12" s="141"/>
      <c r="E12" s="141"/>
      <c r="F12" s="141"/>
      <c r="G12" s="160"/>
      <c r="H12" s="160"/>
      <c r="I12" s="151"/>
      <c r="J12" s="157"/>
      <c r="K12" s="86"/>
      <c r="L12" s="87"/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72"/>
      <c r="AG12" s="235" t="s">
        <v>62</v>
      </c>
    </row>
    <row r="13" spans="1:33" ht="23.25">
      <c r="A13" s="85"/>
      <c r="B13" s="142" t="s">
        <v>31</v>
      </c>
      <c r="C13" s="143"/>
      <c r="D13" s="144"/>
      <c r="E13" s="144"/>
      <c r="F13" s="144"/>
      <c r="G13" s="161"/>
      <c r="H13" s="161"/>
      <c r="I13" s="152"/>
      <c r="J13" s="128"/>
      <c r="K13" s="88"/>
      <c r="L13" s="89"/>
      <c r="M13" s="88"/>
      <c r="N13" s="88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172"/>
      <c r="AG13" s="236"/>
    </row>
    <row r="14" spans="1:33" ht="210" customHeight="1">
      <c r="A14" s="85"/>
      <c r="B14" s="142" t="s">
        <v>51</v>
      </c>
      <c r="C14" s="145">
        <f>I14+K14+M14+O14+Q14+S14+U14+W14+Y14+AA14+AC14+AE14</f>
        <v>1179.5</v>
      </c>
      <c r="D14" s="144">
        <f>I14</f>
        <v>19</v>
      </c>
      <c r="E14" s="144">
        <f>J14+L14+N14+P14+R14+T14+V14+X14+Z14+AB14+AD14</f>
        <v>19</v>
      </c>
      <c r="F14" s="144">
        <f>E14</f>
        <v>19</v>
      </c>
      <c r="G14" s="161">
        <f>E14*100/C14</f>
        <v>1.6108520559559136</v>
      </c>
      <c r="H14" s="161">
        <f>E14*100/D14</f>
        <v>100</v>
      </c>
      <c r="I14" s="152">
        <v>19</v>
      </c>
      <c r="J14" s="128">
        <v>19</v>
      </c>
      <c r="K14" s="88">
        <v>0</v>
      </c>
      <c r="L14" s="89"/>
      <c r="M14" s="88">
        <v>0</v>
      </c>
      <c r="N14" s="88"/>
      <c r="O14" s="89">
        <v>411.9</v>
      </c>
      <c r="P14" s="89"/>
      <c r="Q14" s="89">
        <v>0</v>
      </c>
      <c r="R14" s="89"/>
      <c r="S14" s="89">
        <v>0</v>
      </c>
      <c r="T14" s="89"/>
      <c r="U14" s="89">
        <v>0</v>
      </c>
      <c r="V14" s="89"/>
      <c r="W14" s="89">
        <v>0</v>
      </c>
      <c r="X14" s="89"/>
      <c r="Y14" s="89">
        <v>0</v>
      </c>
      <c r="Z14" s="89"/>
      <c r="AA14" s="89">
        <v>374.3</v>
      </c>
      <c r="AB14" s="89"/>
      <c r="AC14" s="89">
        <v>374.3</v>
      </c>
      <c r="AD14" s="89"/>
      <c r="AE14" s="89">
        <v>0</v>
      </c>
      <c r="AF14" s="172"/>
      <c r="AG14" s="236"/>
    </row>
    <row r="15" spans="1:33" ht="22.5">
      <c r="A15" s="85"/>
      <c r="B15" s="139" t="s">
        <v>33</v>
      </c>
      <c r="C15" s="145">
        <f aca="true" t="shared" si="0" ref="C15:K15">C14</f>
        <v>1179.5</v>
      </c>
      <c r="D15" s="144">
        <f t="shared" si="0"/>
        <v>19</v>
      </c>
      <c r="E15" s="144">
        <f>F15</f>
        <v>19</v>
      </c>
      <c r="F15" s="144">
        <f t="shared" si="0"/>
        <v>19</v>
      </c>
      <c r="G15" s="161">
        <f>G14</f>
        <v>1.6108520559559136</v>
      </c>
      <c r="H15" s="161">
        <f>H14</f>
        <v>100</v>
      </c>
      <c r="I15" s="152">
        <f t="shared" si="0"/>
        <v>19</v>
      </c>
      <c r="J15" s="128">
        <f>J14</f>
        <v>19</v>
      </c>
      <c r="K15" s="88">
        <f t="shared" si="0"/>
        <v>0</v>
      </c>
      <c r="L15" s="89"/>
      <c r="M15" s="88">
        <f>M14</f>
        <v>0</v>
      </c>
      <c r="N15" s="88"/>
      <c r="O15" s="89">
        <f>O14</f>
        <v>411.9</v>
      </c>
      <c r="P15" s="89"/>
      <c r="Q15" s="89">
        <f>Q14</f>
        <v>0</v>
      </c>
      <c r="R15" s="89"/>
      <c r="S15" s="89">
        <f>S14</f>
        <v>0</v>
      </c>
      <c r="T15" s="89"/>
      <c r="U15" s="89">
        <f>U14</f>
        <v>0</v>
      </c>
      <c r="V15" s="89"/>
      <c r="W15" s="89">
        <f>W14</f>
        <v>0</v>
      </c>
      <c r="X15" s="89"/>
      <c r="Y15" s="89">
        <f>Y14</f>
        <v>0</v>
      </c>
      <c r="Z15" s="89"/>
      <c r="AA15" s="89">
        <f>AA14</f>
        <v>374.3</v>
      </c>
      <c r="AB15" s="89"/>
      <c r="AC15" s="89">
        <f>AC14</f>
        <v>374.3</v>
      </c>
      <c r="AD15" s="89"/>
      <c r="AE15" s="89">
        <f>AE14</f>
        <v>0</v>
      </c>
      <c r="AF15" s="172"/>
      <c r="AG15" s="236"/>
    </row>
    <row r="16" spans="1:33" ht="23.25">
      <c r="A16" s="85"/>
      <c r="B16" s="142" t="s">
        <v>32</v>
      </c>
      <c r="C16" s="145">
        <f>C15</f>
        <v>1179.5</v>
      </c>
      <c r="D16" s="144">
        <f>D15</f>
        <v>19</v>
      </c>
      <c r="E16" s="144">
        <f>E15</f>
        <v>19</v>
      </c>
      <c r="F16" s="144">
        <f>F14</f>
        <v>19</v>
      </c>
      <c r="G16" s="161">
        <f>G15</f>
        <v>1.6108520559559136</v>
      </c>
      <c r="H16" s="161">
        <f>H14</f>
        <v>100</v>
      </c>
      <c r="I16" s="152">
        <v>0</v>
      </c>
      <c r="J16" s="128">
        <f>J15</f>
        <v>19</v>
      </c>
      <c r="K16" s="88">
        <v>0</v>
      </c>
      <c r="L16" s="89"/>
      <c r="M16" s="88">
        <f>M15</f>
        <v>0</v>
      </c>
      <c r="N16" s="88"/>
      <c r="O16" s="89">
        <f>O15</f>
        <v>411.9</v>
      </c>
      <c r="P16" s="89"/>
      <c r="Q16" s="89">
        <f>Q15</f>
        <v>0</v>
      </c>
      <c r="R16" s="89"/>
      <c r="S16" s="89">
        <v>0</v>
      </c>
      <c r="T16" s="89"/>
      <c r="U16" s="89">
        <v>0</v>
      </c>
      <c r="V16" s="89"/>
      <c r="W16" s="89">
        <v>0</v>
      </c>
      <c r="X16" s="89"/>
      <c r="Y16" s="89">
        <f>Y15</f>
        <v>0</v>
      </c>
      <c r="Z16" s="89"/>
      <c r="AA16" s="89">
        <f>AA15</f>
        <v>374.3</v>
      </c>
      <c r="AB16" s="89"/>
      <c r="AC16" s="89">
        <f>AC15</f>
        <v>374.3</v>
      </c>
      <c r="AD16" s="89"/>
      <c r="AE16" s="89">
        <v>0</v>
      </c>
      <c r="AF16" s="172"/>
      <c r="AG16" s="236"/>
    </row>
    <row r="17" spans="1:33" ht="23.25">
      <c r="A17" s="85"/>
      <c r="B17" s="142"/>
      <c r="C17" s="145"/>
      <c r="D17" s="144"/>
      <c r="E17" s="144"/>
      <c r="F17" s="144"/>
      <c r="G17" s="161"/>
      <c r="H17" s="161"/>
      <c r="I17" s="152"/>
      <c r="J17" s="128"/>
      <c r="K17" s="88"/>
      <c r="L17" s="89"/>
      <c r="M17" s="88"/>
      <c r="N17" s="88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172"/>
      <c r="AG17" s="237"/>
    </row>
    <row r="18" spans="1:33" ht="180.75" customHeight="1">
      <c r="A18" s="85"/>
      <c r="B18" s="139" t="s">
        <v>63</v>
      </c>
      <c r="C18" s="145"/>
      <c r="D18" s="144"/>
      <c r="E18" s="144"/>
      <c r="F18" s="144"/>
      <c r="G18" s="161"/>
      <c r="H18" s="161"/>
      <c r="I18" s="152"/>
      <c r="J18" s="128"/>
      <c r="K18" s="88"/>
      <c r="L18" s="89"/>
      <c r="M18" s="88"/>
      <c r="N18" s="88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72"/>
      <c r="AG18" s="164"/>
    </row>
    <row r="19" spans="1:33" ht="22.5">
      <c r="A19" s="85"/>
      <c r="B19" s="139" t="s">
        <v>33</v>
      </c>
      <c r="C19" s="143"/>
      <c r="D19" s="144"/>
      <c r="E19" s="144"/>
      <c r="F19" s="144"/>
      <c r="G19" s="161"/>
      <c r="H19" s="161"/>
      <c r="I19" s="152"/>
      <c r="J19" s="128"/>
      <c r="K19" s="88"/>
      <c r="L19" s="89"/>
      <c r="M19" s="88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172"/>
      <c r="AG19" s="164"/>
    </row>
    <row r="20" spans="1:33" ht="23.25">
      <c r="A20" s="85"/>
      <c r="B20" s="142" t="s">
        <v>32</v>
      </c>
      <c r="C20" s="143"/>
      <c r="D20" s="144"/>
      <c r="E20" s="144"/>
      <c r="F20" s="144"/>
      <c r="G20" s="161"/>
      <c r="H20" s="161"/>
      <c r="I20" s="152"/>
      <c r="J20" s="128"/>
      <c r="K20" s="88"/>
      <c r="L20" s="89"/>
      <c r="M20" s="88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72"/>
      <c r="AG20" s="164"/>
    </row>
    <row r="21" spans="1:53" s="6" customFormat="1" ht="123.75" customHeight="1">
      <c r="A21" s="69"/>
      <c r="B21" s="139" t="s">
        <v>35</v>
      </c>
      <c r="C21" s="146"/>
      <c r="D21" s="147"/>
      <c r="E21" s="147"/>
      <c r="F21" s="147"/>
      <c r="G21" s="161"/>
      <c r="H21" s="161"/>
      <c r="I21" s="153"/>
      <c r="J21" s="158"/>
      <c r="K21" s="60"/>
      <c r="L21" s="91"/>
      <c r="M21" s="60"/>
      <c r="N21" s="60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73"/>
      <c r="AG21" s="164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</row>
    <row r="22" spans="1:53" s="6" customFormat="1" ht="23.25">
      <c r="A22" s="69"/>
      <c r="B22" s="142" t="s">
        <v>31</v>
      </c>
      <c r="C22" s="148"/>
      <c r="D22" s="149"/>
      <c r="E22" s="149"/>
      <c r="F22" s="149"/>
      <c r="G22" s="161"/>
      <c r="H22" s="161"/>
      <c r="I22" s="154"/>
      <c r="J22" s="133"/>
      <c r="K22" s="61"/>
      <c r="L22" s="37"/>
      <c r="M22" s="61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73"/>
      <c r="AG22" s="164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</row>
    <row r="23" spans="1:53" s="6" customFormat="1" ht="101.25" customHeight="1">
      <c r="A23" s="69"/>
      <c r="B23" s="142" t="s">
        <v>34</v>
      </c>
      <c r="C23" s="150">
        <f>I23+K23+M23+O23+Q23+S23+U23+W23+Y23+AA23+AC23+AE23</f>
        <v>259.7</v>
      </c>
      <c r="D23" s="149">
        <f>I23</f>
        <v>0</v>
      </c>
      <c r="E23" s="149">
        <f>J23+L23+N23+P23+R23+T23+V23+X23+Z23+AB23+AD23</f>
        <v>0</v>
      </c>
      <c r="F23" s="149">
        <f>E23</f>
        <v>0</v>
      </c>
      <c r="G23" s="161">
        <f>E23*100/C23</f>
        <v>0</v>
      </c>
      <c r="H23" s="161">
        <v>0</v>
      </c>
      <c r="I23" s="154">
        <v>0</v>
      </c>
      <c r="J23" s="133">
        <v>0</v>
      </c>
      <c r="K23" s="62">
        <v>0</v>
      </c>
      <c r="L23" s="37"/>
      <c r="M23" s="62">
        <v>0</v>
      </c>
      <c r="N23" s="61"/>
      <c r="O23" s="37">
        <v>0</v>
      </c>
      <c r="P23" s="37"/>
      <c r="Q23" s="37">
        <v>129.85</v>
      </c>
      <c r="R23" s="37"/>
      <c r="S23" s="37">
        <v>0</v>
      </c>
      <c r="T23" s="37"/>
      <c r="U23" s="37">
        <v>0</v>
      </c>
      <c r="V23" s="37"/>
      <c r="W23" s="37">
        <v>0</v>
      </c>
      <c r="X23" s="37"/>
      <c r="Y23" s="37">
        <v>0</v>
      </c>
      <c r="Z23" s="37"/>
      <c r="AA23" s="37">
        <v>0</v>
      </c>
      <c r="AB23" s="37"/>
      <c r="AC23" s="37">
        <v>129.85</v>
      </c>
      <c r="AD23" s="37"/>
      <c r="AE23" s="37">
        <v>0</v>
      </c>
      <c r="AF23" s="173"/>
      <c r="AG23" s="164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</row>
    <row r="24" spans="1:53" s="6" customFormat="1" ht="99" customHeight="1">
      <c r="A24" s="69"/>
      <c r="B24" s="67" t="s">
        <v>37</v>
      </c>
      <c r="C24" s="62">
        <f>I24+K24+M24+O24+Q24+S24+U24+W24+Y24+AA24+AC24+AE24</f>
        <v>2202.4</v>
      </c>
      <c r="D24" s="37">
        <f>I24</f>
        <v>60.44479</v>
      </c>
      <c r="E24" s="37">
        <f>J24+L24+N24+P24+R24+T24+V24+X24+Z24+AB24+AD24</f>
        <v>16.40891</v>
      </c>
      <c r="F24" s="37">
        <f>J24+L24+N24+P24+R24+T24+V24+X24+Z24+AB24+AD24+AF24</f>
        <v>16.40891</v>
      </c>
      <c r="G24" s="162">
        <f>E24*100/C24</f>
        <v>0.7450467671630947</v>
      </c>
      <c r="H24" s="162">
        <f>E24*100/D24</f>
        <v>27.146938553347606</v>
      </c>
      <c r="I24" s="133">
        <v>60.44479</v>
      </c>
      <c r="J24" s="133">
        <v>16.40891</v>
      </c>
      <c r="K24" s="62">
        <v>142.18579</v>
      </c>
      <c r="L24" s="37"/>
      <c r="M24" s="62">
        <v>632.28304</v>
      </c>
      <c r="N24" s="61"/>
      <c r="O24" s="37">
        <v>306.12779</v>
      </c>
      <c r="P24" s="37"/>
      <c r="Q24" s="37">
        <v>78.42879</v>
      </c>
      <c r="R24" s="37"/>
      <c r="S24" s="37">
        <v>43.18579</v>
      </c>
      <c r="T24" s="37"/>
      <c r="U24" s="37">
        <v>92.68579</v>
      </c>
      <c r="V24" s="37"/>
      <c r="W24" s="37">
        <v>384.76779</v>
      </c>
      <c r="X24" s="37"/>
      <c r="Y24" s="37">
        <v>43.18579</v>
      </c>
      <c r="Z24" s="37"/>
      <c r="AA24" s="37">
        <v>332.68579</v>
      </c>
      <c r="AB24" s="37"/>
      <c r="AC24" s="37">
        <v>43.18579</v>
      </c>
      <c r="AD24" s="37"/>
      <c r="AE24" s="37">
        <v>43.23306</v>
      </c>
      <c r="AF24" s="173"/>
      <c r="AG24" s="182" t="s">
        <v>64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</row>
    <row r="25" spans="1:53" s="6" customFormat="1" ht="22.5">
      <c r="A25" s="69"/>
      <c r="B25" s="68" t="s">
        <v>33</v>
      </c>
      <c r="C25" s="62">
        <f>C23+C24</f>
        <v>2462.1</v>
      </c>
      <c r="D25" s="37">
        <f>SUM(D23:D24)</f>
        <v>60.44479</v>
      </c>
      <c r="E25" s="37">
        <f>E23+E24</f>
        <v>16.40891</v>
      </c>
      <c r="F25" s="37">
        <f>F23+F24</f>
        <v>16.40891</v>
      </c>
      <c r="G25" s="162">
        <f>E25*100/C25</f>
        <v>0.6664599325778806</v>
      </c>
      <c r="H25" s="162">
        <f>E25*100/D25</f>
        <v>27.146938553347606</v>
      </c>
      <c r="I25" s="133">
        <f>SUM(I23:I24)</f>
        <v>60.44479</v>
      </c>
      <c r="J25" s="133">
        <f>J23+J24</f>
        <v>16.40891</v>
      </c>
      <c r="K25" s="62">
        <f>SUM(K23:K24)</f>
        <v>142.18579</v>
      </c>
      <c r="L25" s="37"/>
      <c r="M25" s="62">
        <f>SUM(M23:M24)</f>
        <v>632.28304</v>
      </c>
      <c r="N25" s="62"/>
      <c r="O25" s="37">
        <f>SUM(O23:O24)</f>
        <v>306.12779</v>
      </c>
      <c r="P25" s="37"/>
      <c r="Q25" s="37">
        <f>SUM(Q23:Q24)</f>
        <v>208.27879000000001</v>
      </c>
      <c r="R25" s="37"/>
      <c r="S25" s="37">
        <f>SUM(S23:S24)</f>
        <v>43.18579</v>
      </c>
      <c r="T25" s="37"/>
      <c r="U25" s="37">
        <f aca="true" t="shared" si="1" ref="U25:AA25">SUM(U23:U24)</f>
        <v>92.68579</v>
      </c>
      <c r="V25" s="37"/>
      <c r="W25" s="37">
        <f t="shared" si="1"/>
        <v>384.76779</v>
      </c>
      <c r="X25" s="37"/>
      <c r="Y25" s="37">
        <f t="shared" si="1"/>
        <v>43.18579</v>
      </c>
      <c r="Z25" s="37"/>
      <c r="AA25" s="37">
        <f t="shared" si="1"/>
        <v>332.68579</v>
      </c>
      <c r="AB25" s="37"/>
      <c r="AC25" s="37">
        <f>SUM(AC23:AC24)</f>
        <v>173.03579</v>
      </c>
      <c r="AD25" s="37"/>
      <c r="AE25" s="37">
        <f>SUM(AE23:AE24)</f>
        <v>43.23306</v>
      </c>
      <c r="AF25" s="173"/>
      <c r="AG25" s="164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</row>
    <row r="26" spans="1:53" s="6" customFormat="1" ht="23.25">
      <c r="A26" s="69"/>
      <c r="B26" s="67" t="s">
        <v>32</v>
      </c>
      <c r="C26" s="62">
        <f aca="true" t="shared" si="2" ref="C26:I26">C25</f>
        <v>2462.1</v>
      </c>
      <c r="D26" s="37">
        <f t="shared" si="2"/>
        <v>60.44479</v>
      </c>
      <c r="E26" s="37">
        <f t="shared" si="2"/>
        <v>16.40891</v>
      </c>
      <c r="F26" s="37">
        <f t="shared" si="2"/>
        <v>16.40891</v>
      </c>
      <c r="G26" s="162">
        <f t="shared" si="2"/>
        <v>0.6664599325778806</v>
      </c>
      <c r="H26" s="162">
        <f t="shared" si="2"/>
        <v>27.146938553347606</v>
      </c>
      <c r="I26" s="133">
        <f t="shared" si="2"/>
        <v>60.44479</v>
      </c>
      <c r="J26" s="133">
        <f>J25</f>
        <v>16.40891</v>
      </c>
      <c r="K26" s="62">
        <f>K25</f>
        <v>142.18579</v>
      </c>
      <c r="L26" s="37"/>
      <c r="M26" s="62">
        <f>M25</f>
        <v>632.28304</v>
      </c>
      <c r="N26" s="62"/>
      <c r="O26" s="37">
        <f>O25</f>
        <v>306.12779</v>
      </c>
      <c r="P26" s="37"/>
      <c r="Q26" s="37">
        <f>Q25</f>
        <v>208.27879000000001</v>
      </c>
      <c r="R26" s="37"/>
      <c r="S26" s="37">
        <f>S25</f>
        <v>43.18579</v>
      </c>
      <c r="T26" s="37"/>
      <c r="U26" s="37">
        <f aca="true" t="shared" si="3" ref="U26:AA26">U25</f>
        <v>92.68579</v>
      </c>
      <c r="V26" s="37"/>
      <c r="W26" s="37">
        <f t="shared" si="3"/>
        <v>384.76779</v>
      </c>
      <c r="X26" s="37"/>
      <c r="Y26" s="37">
        <f t="shared" si="3"/>
        <v>43.18579</v>
      </c>
      <c r="Z26" s="37"/>
      <c r="AA26" s="37">
        <f t="shared" si="3"/>
        <v>332.68579</v>
      </c>
      <c r="AB26" s="37"/>
      <c r="AC26" s="37">
        <f>AC25</f>
        <v>173.03579</v>
      </c>
      <c r="AD26" s="37"/>
      <c r="AE26" s="37">
        <f>AE25</f>
        <v>43.23306</v>
      </c>
      <c r="AF26" s="173"/>
      <c r="AG26" s="164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</row>
    <row r="27" spans="1:53" s="6" customFormat="1" ht="23.25">
      <c r="A27" s="69"/>
      <c r="B27" s="67"/>
      <c r="C27" s="61"/>
      <c r="D27" s="37"/>
      <c r="E27" s="37"/>
      <c r="F27" s="37"/>
      <c r="G27" s="162"/>
      <c r="H27" s="162"/>
      <c r="I27" s="133"/>
      <c r="J27" s="133"/>
      <c r="K27" s="61"/>
      <c r="L27" s="37"/>
      <c r="M27" s="61"/>
      <c r="N27" s="6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73"/>
      <c r="AG27" s="164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</row>
    <row r="28" spans="1:53" s="6" customFormat="1" ht="112.5">
      <c r="A28" s="69"/>
      <c r="B28" s="68" t="s">
        <v>38</v>
      </c>
      <c r="C28" s="61"/>
      <c r="D28" s="37"/>
      <c r="E28" s="37"/>
      <c r="F28" s="37"/>
      <c r="G28" s="162"/>
      <c r="H28" s="162"/>
      <c r="I28" s="133"/>
      <c r="J28" s="133"/>
      <c r="K28" s="61"/>
      <c r="L28" s="37"/>
      <c r="M28" s="61"/>
      <c r="N28" s="6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73"/>
      <c r="AG28" s="164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</row>
    <row r="29" spans="1:53" s="6" customFormat="1" ht="23.25">
      <c r="A29" s="69"/>
      <c r="B29" s="67" t="s">
        <v>31</v>
      </c>
      <c r="C29" s="61"/>
      <c r="D29" s="37"/>
      <c r="E29" s="37"/>
      <c r="F29" s="37"/>
      <c r="G29" s="162"/>
      <c r="H29" s="162"/>
      <c r="I29" s="133"/>
      <c r="J29" s="133"/>
      <c r="K29" s="61"/>
      <c r="L29" s="37"/>
      <c r="M29" s="61"/>
      <c r="N29" s="62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0"/>
      <c r="AF29" s="174"/>
      <c r="AG29" s="164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</row>
    <row r="30" spans="1:53" s="6" customFormat="1" ht="96" customHeight="1">
      <c r="A30" s="69"/>
      <c r="B30" s="67" t="s">
        <v>39</v>
      </c>
      <c r="C30" s="62">
        <f>I30+K30+M30+O30+Q30+S30+U30+W30+Y30+AA30+AC30+AE30</f>
        <v>13825.2</v>
      </c>
      <c r="D30" s="37">
        <f>I30</f>
        <v>3261.025</v>
      </c>
      <c r="E30" s="37">
        <f>J30+L30+N30+P30+R30+T30+V30+X30+Z30+AB30+AD30</f>
        <v>2529.26344</v>
      </c>
      <c r="F30" s="37">
        <f>E30</f>
        <v>2529.26344</v>
      </c>
      <c r="G30" s="162">
        <f>E30*100/C30</f>
        <v>18.294588432717067</v>
      </c>
      <c r="H30" s="162">
        <f>E30*100/D30</f>
        <v>77.56038178180174</v>
      </c>
      <c r="I30" s="133">
        <v>3261.025</v>
      </c>
      <c r="J30" s="133">
        <v>2529.26344</v>
      </c>
      <c r="K30" s="62">
        <v>1345.94</v>
      </c>
      <c r="L30" s="37"/>
      <c r="M30" s="62">
        <v>663.627</v>
      </c>
      <c r="N30" s="62"/>
      <c r="O30" s="37">
        <v>1158.013</v>
      </c>
      <c r="P30" s="37"/>
      <c r="Q30" s="37">
        <v>1185.03</v>
      </c>
      <c r="R30" s="37"/>
      <c r="S30" s="37">
        <v>698.075</v>
      </c>
      <c r="T30" s="37"/>
      <c r="U30" s="37">
        <v>1375.882</v>
      </c>
      <c r="V30" s="37"/>
      <c r="W30" s="37">
        <v>548.215</v>
      </c>
      <c r="X30" s="37"/>
      <c r="Y30" s="37">
        <v>583.889</v>
      </c>
      <c r="Z30" s="37"/>
      <c r="AA30" s="37">
        <v>1074.284</v>
      </c>
      <c r="AB30" s="37"/>
      <c r="AC30" s="37">
        <v>510.832</v>
      </c>
      <c r="AD30" s="37"/>
      <c r="AE30" s="30">
        <v>1420.388</v>
      </c>
      <c r="AF30" s="174"/>
      <c r="AG30" s="185" t="s">
        <v>72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</row>
    <row r="31" spans="1:53" s="6" customFormat="1" ht="180.75" customHeight="1">
      <c r="A31" s="69"/>
      <c r="B31" s="67" t="s">
        <v>40</v>
      </c>
      <c r="C31" s="62">
        <f>I31+K31+M31+O31+Q31+S31+U31+W31+Y31+AA31+AC31+AE31</f>
        <v>18998.5</v>
      </c>
      <c r="D31" s="62">
        <f>I31</f>
        <v>764.31666</v>
      </c>
      <c r="E31" s="37">
        <f>J31+L31+N31+P31+R31+T31+V31+X31+Z31+AB31+AD31</f>
        <v>345.46414</v>
      </c>
      <c r="F31" s="37">
        <f>E31</f>
        <v>345.46414</v>
      </c>
      <c r="G31" s="163">
        <f>E31*100/C31</f>
        <v>1.8183758717793508</v>
      </c>
      <c r="H31" s="163">
        <f>E31*100/D31</f>
        <v>45.19908541572285</v>
      </c>
      <c r="I31" s="133">
        <v>764.31666</v>
      </c>
      <c r="J31" s="133">
        <v>345.46414</v>
      </c>
      <c r="K31" s="62">
        <v>498.98666</v>
      </c>
      <c r="L31" s="37"/>
      <c r="M31" s="62">
        <v>369.86666</v>
      </c>
      <c r="N31" s="62"/>
      <c r="O31" s="37">
        <v>1681.66666</v>
      </c>
      <c r="P31" s="37"/>
      <c r="Q31" s="37">
        <v>992.00666</v>
      </c>
      <c r="R31" s="37"/>
      <c r="S31" s="37">
        <v>1652.04666</v>
      </c>
      <c r="T31" s="37"/>
      <c r="U31" s="37">
        <v>4554.01666</v>
      </c>
      <c r="V31" s="37"/>
      <c r="W31" s="37">
        <v>2138.25666</v>
      </c>
      <c r="X31" s="37"/>
      <c r="Y31" s="37">
        <v>1299.79666</v>
      </c>
      <c r="Z31" s="37"/>
      <c r="AA31" s="37">
        <v>1987.12666</v>
      </c>
      <c r="AB31" s="37"/>
      <c r="AC31" s="37">
        <v>399.86666</v>
      </c>
      <c r="AD31" s="37"/>
      <c r="AE31" s="30">
        <v>2660.54674</v>
      </c>
      <c r="AF31" s="175"/>
      <c r="AG31" s="181" t="s">
        <v>69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</row>
    <row r="32" spans="1:53" s="6" customFormat="1" ht="146.25">
      <c r="A32" s="69"/>
      <c r="B32" s="67" t="s">
        <v>41</v>
      </c>
      <c r="C32" s="62">
        <f>I32+K32+M32+O32+Q32+S32+U32+W32+Y32+AA32+AC32+AE32</f>
        <v>2393.2</v>
      </c>
      <c r="D32" s="37">
        <f>I32</f>
        <v>137.6</v>
      </c>
      <c r="E32" s="37">
        <f>J32+L32+N32+P32+R32+T32+V32+X32+Z32+AB32+AD32</f>
        <v>72.8</v>
      </c>
      <c r="F32" s="37">
        <f>E32</f>
        <v>72.8</v>
      </c>
      <c r="G32" s="163">
        <f>E32*100/C32</f>
        <v>3.0419521978940334</v>
      </c>
      <c r="H32" s="163">
        <f>E32*100/D32</f>
        <v>52.906976744186046</v>
      </c>
      <c r="I32" s="133">
        <v>137.6</v>
      </c>
      <c r="J32" s="133">
        <v>72.8</v>
      </c>
      <c r="K32" s="62">
        <v>183.176</v>
      </c>
      <c r="L32" s="37"/>
      <c r="M32" s="62">
        <v>231.286</v>
      </c>
      <c r="N32" s="62"/>
      <c r="O32" s="37">
        <v>229.424</v>
      </c>
      <c r="P32" s="37"/>
      <c r="Q32" s="37">
        <v>301.41</v>
      </c>
      <c r="R32" s="37"/>
      <c r="S32" s="37">
        <v>45.624</v>
      </c>
      <c r="T32" s="37"/>
      <c r="U32" s="37">
        <v>190.4</v>
      </c>
      <c r="V32" s="37"/>
      <c r="W32" s="37">
        <v>34</v>
      </c>
      <c r="X32" s="37"/>
      <c r="Y32" s="37">
        <v>76</v>
      </c>
      <c r="Z32" s="37"/>
      <c r="AA32" s="37">
        <v>342.2</v>
      </c>
      <c r="AB32" s="37"/>
      <c r="AC32" s="37">
        <v>321.4</v>
      </c>
      <c r="AD32" s="37"/>
      <c r="AE32" s="30">
        <v>300.68</v>
      </c>
      <c r="AF32" s="174"/>
      <c r="AG32" s="164" t="s">
        <v>65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</row>
    <row r="33" spans="1:67" s="6" customFormat="1" ht="22.5">
      <c r="A33" s="69"/>
      <c r="B33" s="68" t="s">
        <v>33</v>
      </c>
      <c r="C33" s="62">
        <f>C30+C31+C32</f>
        <v>35216.899999999994</v>
      </c>
      <c r="D33" s="37">
        <f>I33</f>
        <v>4162.94166</v>
      </c>
      <c r="E33" s="37">
        <f>J33+L33+N33+P33+R33+T33+V33+X33+Z33+AB33</f>
        <v>2947.5275800000004</v>
      </c>
      <c r="F33" s="37">
        <f>F30+F31+F32</f>
        <v>2947.5275800000004</v>
      </c>
      <c r="G33" s="163">
        <f>E33*100/C33</f>
        <v>8.369639519662437</v>
      </c>
      <c r="H33" s="163">
        <f>E33*100/D33</f>
        <v>70.8039607742185</v>
      </c>
      <c r="I33" s="133">
        <f>SUM(I30:I32)</f>
        <v>4162.94166</v>
      </c>
      <c r="J33" s="133">
        <f>J30+J31+J32</f>
        <v>2947.5275800000004</v>
      </c>
      <c r="K33" s="62">
        <f>SUM(K30:K32)</f>
        <v>2028.10266</v>
      </c>
      <c r="L33" s="37"/>
      <c r="M33" s="62">
        <f>SUM(M30:M32)</f>
        <v>1264.7796600000001</v>
      </c>
      <c r="N33" s="62"/>
      <c r="O33" s="37">
        <f>SUM(O30:O32)</f>
        <v>3069.1036599999998</v>
      </c>
      <c r="P33" s="37"/>
      <c r="Q33" s="37">
        <f>SUM(Q30:Q32)</f>
        <v>2478.4466599999996</v>
      </c>
      <c r="R33" s="37"/>
      <c r="S33" s="37">
        <f>S30+S31+S32</f>
        <v>2395.7456599999996</v>
      </c>
      <c r="T33" s="37"/>
      <c r="U33" s="37">
        <f aca="true" t="shared" si="4" ref="U33:AA33">SUM(U30:U32)</f>
        <v>6120.29866</v>
      </c>
      <c r="V33" s="37"/>
      <c r="W33" s="37">
        <f t="shared" si="4"/>
        <v>2720.47166</v>
      </c>
      <c r="X33" s="37"/>
      <c r="Y33" s="37">
        <f t="shared" si="4"/>
        <v>1959.68566</v>
      </c>
      <c r="Z33" s="37"/>
      <c r="AA33" s="37">
        <f t="shared" si="4"/>
        <v>3403.61066</v>
      </c>
      <c r="AB33" s="37"/>
      <c r="AC33" s="37">
        <f>SUM(AC30:AC32)</f>
        <v>1232.09866</v>
      </c>
      <c r="AD33" s="37"/>
      <c r="AE33" s="30">
        <f>SUM(AE30:AE32)</f>
        <v>4381.61474</v>
      </c>
      <c r="AF33" s="174"/>
      <c r="AG33" s="164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</row>
    <row r="34" spans="1:67" s="6" customFormat="1" ht="23.25">
      <c r="A34" s="69"/>
      <c r="B34" s="67" t="s">
        <v>32</v>
      </c>
      <c r="C34" s="62">
        <f aca="true" t="shared" si="5" ref="C34:I34">C33</f>
        <v>35216.899999999994</v>
      </c>
      <c r="D34" s="37">
        <f t="shared" si="5"/>
        <v>4162.94166</v>
      </c>
      <c r="E34" s="37">
        <f t="shared" si="5"/>
        <v>2947.5275800000004</v>
      </c>
      <c r="F34" s="37">
        <f t="shared" si="5"/>
        <v>2947.5275800000004</v>
      </c>
      <c r="G34" s="163">
        <f t="shared" si="5"/>
        <v>8.369639519662437</v>
      </c>
      <c r="H34" s="163">
        <f t="shared" si="5"/>
        <v>70.8039607742185</v>
      </c>
      <c r="I34" s="133">
        <f t="shared" si="5"/>
        <v>4162.94166</v>
      </c>
      <c r="J34" s="133">
        <f>J33</f>
        <v>2947.5275800000004</v>
      </c>
      <c r="K34" s="62">
        <f aca="true" t="shared" si="6" ref="K34:AC34">K33</f>
        <v>2028.10266</v>
      </c>
      <c r="L34" s="37"/>
      <c r="M34" s="62">
        <f t="shared" si="6"/>
        <v>1264.7796600000001</v>
      </c>
      <c r="N34" s="62"/>
      <c r="O34" s="37">
        <f t="shared" si="6"/>
        <v>3069.1036599999998</v>
      </c>
      <c r="P34" s="37"/>
      <c r="Q34" s="37">
        <f t="shared" si="6"/>
        <v>2478.4466599999996</v>
      </c>
      <c r="R34" s="37"/>
      <c r="S34" s="37">
        <f t="shared" si="6"/>
        <v>2395.7456599999996</v>
      </c>
      <c r="T34" s="37"/>
      <c r="U34" s="37">
        <f t="shared" si="6"/>
        <v>6120.29866</v>
      </c>
      <c r="V34" s="37"/>
      <c r="W34" s="37">
        <f t="shared" si="6"/>
        <v>2720.47166</v>
      </c>
      <c r="X34" s="37"/>
      <c r="Y34" s="37">
        <f t="shared" si="6"/>
        <v>1959.68566</v>
      </c>
      <c r="Z34" s="37"/>
      <c r="AA34" s="37">
        <f t="shared" si="6"/>
        <v>3403.61066</v>
      </c>
      <c r="AB34" s="37"/>
      <c r="AC34" s="37">
        <f t="shared" si="6"/>
        <v>1232.09866</v>
      </c>
      <c r="AD34" s="37"/>
      <c r="AE34" s="30">
        <f>AE33</f>
        <v>4381.61474</v>
      </c>
      <c r="AF34" s="174"/>
      <c r="AG34" s="164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</row>
    <row r="35" spans="1:67" s="6" customFormat="1" ht="18.75" customHeight="1">
      <c r="A35" s="69"/>
      <c r="B35" s="60"/>
      <c r="C35" s="62"/>
      <c r="D35" s="37"/>
      <c r="E35" s="37"/>
      <c r="F35" s="37"/>
      <c r="G35" s="163"/>
      <c r="H35" s="163"/>
      <c r="I35" s="133"/>
      <c r="J35" s="133"/>
      <c r="K35" s="62"/>
      <c r="L35" s="37"/>
      <c r="M35" s="62"/>
      <c r="N35" s="6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0"/>
      <c r="AF35" s="174"/>
      <c r="AG35" s="164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67" s="11" customFormat="1" ht="22.5">
      <c r="A36" s="100"/>
      <c r="B36" s="101" t="s">
        <v>0</v>
      </c>
      <c r="C36" s="102">
        <f>C15+C25+C33</f>
        <v>38858.49999999999</v>
      </c>
      <c r="D36" s="103">
        <f>D15+D26+D33</f>
        <v>4242.38645</v>
      </c>
      <c r="E36" s="103">
        <f>E15+E25+E33</f>
        <v>2982.9364900000005</v>
      </c>
      <c r="F36" s="103">
        <f>F15+F25+F33</f>
        <v>2982.9364900000005</v>
      </c>
      <c r="G36" s="103">
        <f>E36*100/C36</f>
        <v>7.676406680649023</v>
      </c>
      <c r="H36" s="103">
        <f>E36*100/D36</f>
        <v>70.31270076774831</v>
      </c>
      <c r="I36" s="103">
        <f>I15+I25+I33</f>
        <v>4242.38645</v>
      </c>
      <c r="J36" s="103">
        <f>J15+J25+J33</f>
        <v>2982.9364900000005</v>
      </c>
      <c r="K36" s="102">
        <f>K15+K25+K33</f>
        <v>2170.28845</v>
      </c>
      <c r="L36" s="103"/>
      <c r="M36" s="102">
        <f>M15+M25+M33</f>
        <v>1897.0627000000002</v>
      </c>
      <c r="N36" s="102"/>
      <c r="O36" s="103">
        <f>O15+O25+O33</f>
        <v>3787.13145</v>
      </c>
      <c r="P36" s="103"/>
      <c r="Q36" s="103">
        <f aca="true" t="shared" si="7" ref="Q36:W36">Q15+Q25+Q33</f>
        <v>2686.7254499999995</v>
      </c>
      <c r="R36" s="103"/>
      <c r="S36" s="103">
        <f t="shared" si="7"/>
        <v>2438.9314499999996</v>
      </c>
      <c r="T36" s="103"/>
      <c r="U36" s="103">
        <f t="shared" si="7"/>
        <v>6212.98445</v>
      </c>
      <c r="V36" s="103"/>
      <c r="W36" s="103">
        <f t="shared" si="7"/>
        <v>3105.23945</v>
      </c>
      <c r="X36" s="103"/>
      <c r="Y36" s="103">
        <f>Y15+Y25+Y33</f>
        <v>2002.87145</v>
      </c>
      <c r="Z36" s="103"/>
      <c r="AA36" s="103">
        <f>AA15+AA25+AA33</f>
        <v>4110.59645</v>
      </c>
      <c r="AB36" s="103"/>
      <c r="AC36" s="103">
        <f>AC15+AC25+AC33</f>
        <v>1779.4344500000002</v>
      </c>
      <c r="AD36" s="103"/>
      <c r="AE36" s="103">
        <f>AE15+AE25+AE33</f>
        <v>4424.8478</v>
      </c>
      <c r="AF36" s="176"/>
      <c r="AG36" s="164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</row>
    <row r="37" spans="1:67" s="10" customFormat="1" ht="21.75">
      <c r="A37" s="105"/>
      <c r="B37" s="106"/>
      <c r="C37" s="104"/>
      <c r="D37" s="103"/>
      <c r="E37" s="103"/>
      <c r="F37" s="103"/>
      <c r="G37" s="103"/>
      <c r="H37" s="103"/>
      <c r="I37" s="103"/>
      <c r="J37" s="103"/>
      <c r="K37" s="104"/>
      <c r="L37" s="103"/>
      <c r="M37" s="104"/>
      <c r="N37" s="104"/>
      <c r="O37" s="103"/>
      <c r="P37" s="103"/>
      <c r="Q37" s="103"/>
      <c r="R37" s="103"/>
      <c r="S37" s="103"/>
      <c r="T37" s="104"/>
      <c r="U37" s="103"/>
      <c r="V37" s="104"/>
      <c r="W37" s="103"/>
      <c r="X37" s="103"/>
      <c r="Y37" s="103"/>
      <c r="Z37" s="103"/>
      <c r="AA37" s="103"/>
      <c r="AB37" s="103"/>
      <c r="AC37" s="103"/>
      <c r="AD37" s="103"/>
      <c r="AE37" s="103"/>
      <c r="AF37" s="176"/>
      <c r="AG37" s="164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</row>
    <row r="38" spans="1:67" ht="68.25" customHeight="1">
      <c r="A38" s="72"/>
      <c r="B38" s="73" t="s">
        <v>28</v>
      </c>
      <c r="C38" s="73"/>
      <c r="D38" s="227" t="s">
        <v>24</v>
      </c>
      <c r="E38" s="227"/>
      <c r="F38" s="227"/>
      <c r="G38" s="227"/>
      <c r="H38" s="227"/>
      <c r="I38" s="227"/>
      <c r="J38" s="74"/>
      <c r="K38" s="45" t="s">
        <v>26</v>
      </c>
      <c r="L38" s="41"/>
      <c r="M38" s="224"/>
      <c r="N38" s="224"/>
      <c r="O38" s="224"/>
      <c r="P38" s="224"/>
      <c r="Q38" s="17"/>
      <c r="R38" s="17"/>
      <c r="S38" s="17"/>
      <c r="T38" s="17"/>
      <c r="U38" s="70"/>
      <c r="V38" s="70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</row>
    <row r="39" spans="1:22" ht="20.25">
      <c r="A39" s="72"/>
      <c r="B39" s="75"/>
      <c r="C39" s="75"/>
      <c r="D39" s="63"/>
      <c r="E39" s="63"/>
      <c r="F39" s="213" t="s">
        <v>25</v>
      </c>
      <c r="G39" s="213"/>
      <c r="H39" s="63"/>
      <c r="I39" s="76"/>
      <c r="J39" s="77" t="s">
        <v>21</v>
      </c>
      <c r="K39" s="78"/>
      <c r="L39" s="210" t="s">
        <v>22</v>
      </c>
      <c r="M39" s="210"/>
      <c r="N39" s="210"/>
      <c r="O39" s="210"/>
      <c r="P39" s="79"/>
      <c r="Q39" s="17"/>
      <c r="R39" s="17"/>
      <c r="S39" s="17"/>
      <c r="T39" s="17"/>
      <c r="U39" s="70"/>
      <c r="V39" s="70"/>
    </row>
    <row r="40" spans="2:22" ht="24.75" customHeight="1">
      <c r="B40" s="13"/>
      <c r="C40" s="211"/>
      <c r="D40" s="211"/>
      <c r="E40" s="32"/>
      <c r="F40" s="198"/>
      <c r="G40" s="198"/>
      <c r="H40" s="50"/>
      <c r="K40" s="47"/>
      <c r="L40" s="43"/>
      <c r="M40" s="47"/>
      <c r="N40" s="47"/>
      <c r="O40" s="47"/>
      <c r="P40" s="47"/>
      <c r="U40" s="70"/>
      <c r="V40" s="70"/>
    </row>
    <row r="41" spans="2:22" ht="54.75" customHeight="1">
      <c r="B41" s="230" t="s">
        <v>47</v>
      </c>
      <c r="C41" s="230"/>
      <c r="D41" s="231" t="s">
        <v>29</v>
      </c>
      <c r="E41" s="231"/>
      <c r="F41" s="231"/>
      <c r="G41" s="231"/>
      <c r="H41" s="231"/>
      <c r="I41" s="231"/>
      <c r="J41" s="33"/>
      <c r="K41" s="45" t="s">
        <v>27</v>
      </c>
      <c r="L41" s="41"/>
      <c r="M41" s="224"/>
      <c r="N41" s="224"/>
      <c r="O41" s="224"/>
      <c r="P41" s="224"/>
      <c r="U41" s="70"/>
      <c r="V41" s="70"/>
    </row>
    <row r="42" spans="2:22" ht="20.25">
      <c r="B42" s="205"/>
      <c r="C42" s="205"/>
      <c r="D42" s="82"/>
      <c r="E42" s="82"/>
      <c r="F42" s="206" t="s">
        <v>25</v>
      </c>
      <c r="G42" s="206"/>
      <c r="H42" s="82"/>
      <c r="I42" s="3"/>
      <c r="J42" s="36" t="s">
        <v>21</v>
      </c>
      <c r="K42" s="47"/>
      <c r="L42" s="210" t="s">
        <v>22</v>
      </c>
      <c r="M42" s="210"/>
      <c r="N42" s="210"/>
      <c r="O42" s="210"/>
      <c r="P42" s="46"/>
      <c r="U42" s="70"/>
      <c r="V42" s="70"/>
    </row>
    <row r="43" spans="1:22" ht="16.5">
      <c r="A43" s="13"/>
      <c r="B43" s="18"/>
      <c r="C43" s="21"/>
      <c r="D43" s="31"/>
      <c r="E43" s="31"/>
      <c r="F43" s="48"/>
      <c r="G43" s="31"/>
      <c r="H43" s="31"/>
      <c r="I43" s="17"/>
      <c r="J43" s="34"/>
      <c r="K43" s="46"/>
      <c r="L43" s="42"/>
      <c r="M43" s="46"/>
      <c r="N43" s="46"/>
      <c r="O43" s="46"/>
      <c r="P43" s="46"/>
      <c r="Q43" s="17"/>
      <c r="R43" s="17"/>
      <c r="S43" s="17"/>
      <c r="T43" s="17"/>
      <c r="U43" s="70"/>
      <c r="V43" s="70"/>
    </row>
    <row r="44" spans="1:22" ht="16.5">
      <c r="A44" s="13"/>
      <c r="B44" s="18"/>
      <c r="C44" s="21"/>
      <c r="D44" s="31"/>
      <c r="E44" s="31"/>
      <c r="F44" s="48"/>
      <c r="G44" s="31"/>
      <c r="H44" s="31"/>
      <c r="I44" s="17"/>
      <c r="J44" s="34"/>
      <c r="K44" s="46"/>
      <c r="L44" s="42"/>
      <c r="M44" s="46"/>
      <c r="N44" s="46"/>
      <c r="O44" s="46"/>
      <c r="P44" s="46"/>
      <c r="Q44" s="17"/>
      <c r="R44" s="17"/>
      <c r="S44" s="17"/>
      <c r="T44" s="17"/>
      <c r="U44" s="70"/>
      <c r="V44" s="70"/>
    </row>
    <row r="45" spans="1:22" ht="16.5">
      <c r="A45" s="13"/>
      <c r="B45" s="18"/>
      <c r="C45" s="21"/>
      <c r="D45" s="31"/>
      <c r="E45" s="31"/>
      <c r="F45" s="48"/>
      <c r="G45" s="31"/>
      <c r="H45" s="31"/>
      <c r="I45" s="17"/>
      <c r="J45" s="34"/>
      <c r="K45" s="46"/>
      <c r="L45" s="42"/>
      <c r="M45" s="46"/>
      <c r="N45" s="46"/>
      <c r="O45" s="46"/>
      <c r="P45" s="46"/>
      <c r="Q45" s="17"/>
      <c r="R45" s="17"/>
      <c r="S45" s="17"/>
      <c r="T45" s="17"/>
      <c r="U45" s="70"/>
      <c r="V45" s="70"/>
    </row>
    <row r="46" spans="1:53" s="2" customFormat="1" ht="16.5">
      <c r="A46" s="13"/>
      <c r="B46" s="18"/>
      <c r="C46" s="21"/>
      <c r="D46" s="31"/>
      <c r="E46" s="31"/>
      <c r="F46" s="48"/>
      <c r="G46" s="31"/>
      <c r="H46" s="31"/>
      <c r="I46" s="17"/>
      <c r="J46" s="34"/>
      <c r="K46" s="46"/>
      <c r="L46" s="42"/>
      <c r="M46" s="46"/>
      <c r="N46" s="46"/>
      <c r="O46" s="46"/>
      <c r="P46" s="46"/>
      <c r="Q46" s="17"/>
      <c r="R46" s="17"/>
      <c r="S46" s="17"/>
      <c r="T46" s="17"/>
      <c r="U46" s="70"/>
      <c r="V46" s="70"/>
      <c r="AG46" s="1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</row>
    <row r="47" spans="1:53" s="2" customFormat="1" ht="16.5">
      <c r="A47" s="13"/>
      <c r="B47" s="18"/>
      <c r="C47" s="21"/>
      <c r="D47" s="31"/>
      <c r="E47" s="31"/>
      <c r="F47" s="48"/>
      <c r="G47" s="31"/>
      <c r="H47" s="31"/>
      <c r="I47" s="17"/>
      <c r="J47" s="34"/>
      <c r="K47" s="46"/>
      <c r="L47" s="42"/>
      <c r="M47" s="46"/>
      <c r="N47" s="46"/>
      <c r="O47" s="46"/>
      <c r="P47" s="46"/>
      <c r="Q47" s="17"/>
      <c r="R47" s="17"/>
      <c r="S47" s="17"/>
      <c r="T47" s="17"/>
      <c r="U47" s="70"/>
      <c r="V47" s="70"/>
      <c r="AG47" s="1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</row>
    <row r="48" spans="1:53" s="2" customFormat="1" ht="16.5">
      <c r="A48" s="13"/>
      <c r="B48" s="18"/>
      <c r="C48" s="21"/>
      <c r="D48" s="31"/>
      <c r="E48" s="31"/>
      <c r="F48" s="48"/>
      <c r="G48" s="31"/>
      <c r="H48" s="31"/>
      <c r="I48" s="17"/>
      <c r="J48" s="34"/>
      <c r="K48" s="46"/>
      <c r="L48" s="42"/>
      <c r="M48" s="46"/>
      <c r="N48" s="46"/>
      <c r="O48" s="46"/>
      <c r="P48" s="46"/>
      <c r="Q48" s="17"/>
      <c r="R48" s="17"/>
      <c r="S48" s="17"/>
      <c r="T48" s="17"/>
      <c r="U48" s="70"/>
      <c r="V48" s="70"/>
      <c r="AG48" s="1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</row>
    <row r="49" spans="1:53" s="2" customFormat="1" ht="16.5">
      <c r="A49" s="13"/>
      <c r="B49" s="18"/>
      <c r="C49" s="21"/>
      <c r="D49" s="31"/>
      <c r="E49" s="31"/>
      <c r="F49" s="48"/>
      <c r="G49" s="31"/>
      <c r="H49" s="31"/>
      <c r="I49" s="17"/>
      <c r="J49" s="34"/>
      <c r="K49" s="46"/>
      <c r="L49" s="42"/>
      <c r="M49" s="46"/>
      <c r="N49" s="46"/>
      <c r="O49" s="46"/>
      <c r="P49" s="46"/>
      <c r="Q49" s="17"/>
      <c r="R49" s="17"/>
      <c r="S49" s="17"/>
      <c r="T49" s="17"/>
      <c r="U49" s="70"/>
      <c r="V49" s="70"/>
      <c r="AG49" s="1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</row>
    <row r="50" spans="1:53" s="2" customFormat="1" ht="16.5">
      <c r="A50" s="13"/>
      <c r="B50" s="18"/>
      <c r="C50" s="21"/>
      <c r="D50" s="31"/>
      <c r="E50" s="31"/>
      <c r="F50" s="48"/>
      <c r="G50" s="31"/>
      <c r="H50" s="31"/>
      <c r="I50" s="17"/>
      <c r="J50" s="34"/>
      <c r="K50" s="46"/>
      <c r="L50" s="42"/>
      <c r="M50" s="46"/>
      <c r="N50" s="46"/>
      <c r="O50" s="46"/>
      <c r="P50" s="46"/>
      <c r="Q50" s="17"/>
      <c r="R50" s="17"/>
      <c r="S50" s="17"/>
      <c r="T50" s="17"/>
      <c r="U50" s="70"/>
      <c r="V50" s="70"/>
      <c r="AG50" s="1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</row>
    <row r="51" spans="1:53" s="2" customFormat="1" ht="16.5">
      <c r="A51" s="3"/>
      <c r="B51" s="18"/>
      <c r="C51" s="228"/>
      <c r="D51" s="228"/>
      <c r="E51" s="31"/>
      <c r="F51" s="48"/>
      <c r="G51" s="229"/>
      <c r="H51" s="229"/>
      <c r="I51" s="17"/>
      <c r="J51" s="34"/>
      <c r="K51" s="46"/>
      <c r="L51" s="42"/>
      <c r="M51" s="46"/>
      <c r="N51" s="46"/>
      <c r="O51" s="46"/>
      <c r="P51" s="46"/>
      <c r="Q51" s="7"/>
      <c r="R51" s="7"/>
      <c r="S51" s="7"/>
      <c r="T51" s="7"/>
      <c r="U51" s="70"/>
      <c r="V51" s="70"/>
      <c r="AG51" s="1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</row>
    <row r="52" spans="1:53" s="2" customFormat="1" ht="15.75">
      <c r="A52" s="3"/>
      <c r="B52" s="1"/>
      <c r="D52" s="33"/>
      <c r="E52" s="33"/>
      <c r="F52" s="49"/>
      <c r="G52" s="33"/>
      <c r="H52" s="33"/>
      <c r="I52" s="7"/>
      <c r="J52" s="35"/>
      <c r="K52" s="47"/>
      <c r="L52" s="43"/>
      <c r="M52" s="47"/>
      <c r="N52" s="47"/>
      <c r="O52" s="47"/>
      <c r="P52" s="47"/>
      <c r="Q52" s="7"/>
      <c r="R52" s="7"/>
      <c r="S52" s="7"/>
      <c r="T52" s="7"/>
      <c r="U52" s="70"/>
      <c r="V52" s="70"/>
      <c r="AG52" s="1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</row>
    <row r="53" spans="1:53" s="2" customFormat="1" ht="15.75">
      <c r="A53" s="3"/>
      <c r="B53" s="1"/>
      <c r="D53" s="33"/>
      <c r="E53" s="33"/>
      <c r="F53" s="49"/>
      <c r="G53" s="33"/>
      <c r="H53" s="33"/>
      <c r="I53" s="7"/>
      <c r="J53" s="35"/>
      <c r="K53" s="47"/>
      <c r="L53" s="43"/>
      <c r="M53" s="47"/>
      <c r="N53" s="47"/>
      <c r="O53" s="47"/>
      <c r="P53" s="47"/>
      <c r="Q53" s="7"/>
      <c r="R53" s="7"/>
      <c r="S53" s="7"/>
      <c r="T53" s="7"/>
      <c r="U53" s="70"/>
      <c r="V53" s="70"/>
      <c r="AG53" s="1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</row>
    <row r="54" spans="1:53" s="2" customFormat="1" ht="15.75">
      <c r="A54" s="3"/>
      <c r="B54" s="1"/>
      <c r="D54" s="33"/>
      <c r="E54" s="33"/>
      <c r="F54" s="49"/>
      <c r="G54" s="33"/>
      <c r="H54" s="33"/>
      <c r="I54" s="7"/>
      <c r="J54" s="35"/>
      <c r="K54" s="47"/>
      <c r="L54" s="43"/>
      <c r="M54" s="47"/>
      <c r="N54" s="47"/>
      <c r="O54" s="47"/>
      <c r="P54" s="47"/>
      <c r="Q54" s="7"/>
      <c r="R54" s="7"/>
      <c r="S54" s="7"/>
      <c r="T54" s="7"/>
      <c r="U54" s="70"/>
      <c r="V54" s="70"/>
      <c r="AG54" s="1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</row>
    <row r="55" spans="1:53" s="2" customFormat="1" ht="15.75">
      <c r="A55" s="3"/>
      <c r="B55" s="1"/>
      <c r="D55" s="33"/>
      <c r="E55" s="33"/>
      <c r="F55" s="49"/>
      <c r="G55" s="33"/>
      <c r="H55" s="33"/>
      <c r="I55" s="7"/>
      <c r="J55" s="35"/>
      <c r="K55" s="47"/>
      <c r="L55" s="43"/>
      <c r="M55" s="47"/>
      <c r="N55" s="47"/>
      <c r="O55" s="47"/>
      <c r="P55" s="47"/>
      <c r="Q55" s="7"/>
      <c r="R55" s="7"/>
      <c r="S55" s="7"/>
      <c r="T55" s="7"/>
      <c r="U55" s="70"/>
      <c r="V55" s="70"/>
      <c r="AG55" s="1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</row>
    <row r="56" spans="1:53" s="2" customFormat="1" ht="15.75">
      <c r="A56" s="3"/>
      <c r="B56" s="1"/>
      <c r="D56" s="33"/>
      <c r="E56" s="33"/>
      <c r="F56" s="49"/>
      <c r="G56" s="33"/>
      <c r="H56" s="33"/>
      <c r="I56" s="7"/>
      <c r="J56" s="35"/>
      <c r="K56" s="47"/>
      <c r="L56" s="43"/>
      <c r="M56" s="47"/>
      <c r="N56" s="47"/>
      <c r="O56" s="47"/>
      <c r="P56" s="47"/>
      <c r="Q56" s="7"/>
      <c r="R56" s="7"/>
      <c r="S56" s="7"/>
      <c r="T56" s="7"/>
      <c r="U56" s="70"/>
      <c r="V56" s="70"/>
      <c r="AG56" s="1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</row>
    <row r="57" spans="1:53" s="2" customFormat="1" ht="15.75">
      <c r="A57" s="3"/>
      <c r="B57" s="1"/>
      <c r="D57" s="33"/>
      <c r="E57" s="33"/>
      <c r="F57" s="49"/>
      <c r="G57" s="33"/>
      <c r="H57" s="33"/>
      <c r="I57" s="7"/>
      <c r="J57" s="35"/>
      <c r="K57" s="47"/>
      <c r="L57" s="43"/>
      <c r="M57" s="47"/>
      <c r="N57" s="47"/>
      <c r="O57" s="47"/>
      <c r="P57" s="47"/>
      <c r="Q57" s="7"/>
      <c r="R57" s="7"/>
      <c r="S57" s="7"/>
      <c r="T57" s="7"/>
      <c r="U57" s="70"/>
      <c r="V57" s="70"/>
      <c r="AG57" s="1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</row>
    <row r="58" spans="1:53" s="2" customFormat="1" ht="15.75">
      <c r="A58" s="3"/>
      <c r="B58" s="1"/>
      <c r="D58" s="33"/>
      <c r="E58" s="33"/>
      <c r="F58" s="49"/>
      <c r="G58" s="33"/>
      <c r="H58" s="33"/>
      <c r="I58" s="7"/>
      <c r="J58" s="35"/>
      <c r="K58" s="47"/>
      <c r="L58" s="43"/>
      <c r="M58" s="47"/>
      <c r="N58" s="47"/>
      <c r="O58" s="47"/>
      <c r="P58" s="47"/>
      <c r="Q58" s="7"/>
      <c r="R58" s="7"/>
      <c r="S58" s="7"/>
      <c r="T58" s="7"/>
      <c r="U58" s="70"/>
      <c r="V58" s="70"/>
      <c r="AG58" s="1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</row>
    <row r="59" spans="1:53" s="2" customFormat="1" ht="15.75">
      <c r="A59" s="3"/>
      <c r="B59" s="1"/>
      <c r="D59" s="33"/>
      <c r="E59" s="33"/>
      <c r="F59" s="49"/>
      <c r="G59" s="33"/>
      <c r="H59" s="33"/>
      <c r="I59" s="7"/>
      <c r="J59" s="35"/>
      <c r="K59" s="47"/>
      <c r="L59" s="43"/>
      <c r="M59" s="47"/>
      <c r="N59" s="47"/>
      <c r="O59" s="47"/>
      <c r="P59" s="47"/>
      <c r="Q59" s="7"/>
      <c r="R59" s="7"/>
      <c r="S59" s="7"/>
      <c r="T59" s="7"/>
      <c r="U59" s="70"/>
      <c r="V59" s="70"/>
      <c r="AG59" s="1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</row>
    <row r="60" spans="1:53" s="2" customFormat="1" ht="15.75">
      <c r="A60" s="3"/>
      <c r="B60" s="1"/>
      <c r="D60" s="33"/>
      <c r="E60" s="33"/>
      <c r="F60" s="49"/>
      <c r="G60" s="33"/>
      <c r="H60" s="33"/>
      <c r="I60" s="7"/>
      <c r="J60" s="35"/>
      <c r="K60" s="47"/>
      <c r="L60" s="43"/>
      <c r="M60" s="47"/>
      <c r="N60" s="47"/>
      <c r="O60" s="47"/>
      <c r="P60" s="47"/>
      <c r="Q60" s="7"/>
      <c r="R60" s="7"/>
      <c r="S60" s="7"/>
      <c r="T60" s="7"/>
      <c r="U60" s="70"/>
      <c r="V60" s="70"/>
      <c r="AG60" s="1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</row>
    <row r="61" spans="1:53" s="2" customFormat="1" ht="15.75">
      <c r="A61" s="3"/>
      <c r="B61" s="1"/>
      <c r="D61" s="33"/>
      <c r="E61" s="33"/>
      <c r="F61" s="49"/>
      <c r="G61" s="33"/>
      <c r="H61" s="33"/>
      <c r="I61" s="7"/>
      <c r="J61" s="35"/>
      <c r="K61" s="47"/>
      <c r="L61" s="43"/>
      <c r="M61" s="47"/>
      <c r="N61" s="47"/>
      <c r="O61" s="47"/>
      <c r="P61" s="47"/>
      <c r="Q61" s="7"/>
      <c r="R61" s="7"/>
      <c r="S61" s="7"/>
      <c r="T61" s="7"/>
      <c r="U61" s="70"/>
      <c r="V61" s="70"/>
      <c r="AG61" s="1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</row>
    <row r="62" spans="1:53" s="2" customFormat="1" ht="15.75">
      <c r="A62" s="3"/>
      <c r="B62" s="1"/>
      <c r="D62" s="33"/>
      <c r="E62" s="33"/>
      <c r="F62" s="49"/>
      <c r="G62" s="33"/>
      <c r="H62" s="33"/>
      <c r="I62" s="7"/>
      <c r="J62" s="35"/>
      <c r="K62" s="47"/>
      <c r="L62" s="43"/>
      <c r="M62" s="47"/>
      <c r="N62" s="47"/>
      <c r="O62" s="47"/>
      <c r="P62" s="47"/>
      <c r="Q62" s="7"/>
      <c r="R62" s="7"/>
      <c r="S62" s="7"/>
      <c r="T62" s="7"/>
      <c r="U62" s="70"/>
      <c r="V62" s="70"/>
      <c r="AG62" s="1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</row>
    <row r="63" spans="1:53" s="2" customFormat="1" ht="15.75">
      <c r="A63" s="3"/>
      <c r="B63" s="1"/>
      <c r="D63" s="33"/>
      <c r="E63" s="33"/>
      <c r="F63" s="49"/>
      <c r="G63" s="33"/>
      <c r="H63" s="33"/>
      <c r="I63" s="7"/>
      <c r="J63" s="35"/>
      <c r="K63" s="47"/>
      <c r="L63" s="43"/>
      <c r="M63" s="47"/>
      <c r="N63" s="47"/>
      <c r="O63" s="47"/>
      <c r="P63" s="47"/>
      <c r="Q63" s="7"/>
      <c r="R63" s="7"/>
      <c r="S63" s="7"/>
      <c r="T63" s="7"/>
      <c r="U63" s="70"/>
      <c r="V63" s="70"/>
      <c r="AG63" s="1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</row>
    <row r="64" spans="1:53" s="2" customFormat="1" ht="15.75">
      <c r="A64" s="3"/>
      <c r="B64" s="1"/>
      <c r="D64" s="33"/>
      <c r="E64" s="33"/>
      <c r="F64" s="49"/>
      <c r="G64" s="33"/>
      <c r="H64" s="33"/>
      <c r="I64" s="7"/>
      <c r="J64" s="35"/>
      <c r="K64" s="47"/>
      <c r="L64" s="43"/>
      <c r="M64" s="47"/>
      <c r="N64" s="47"/>
      <c r="O64" s="47"/>
      <c r="P64" s="47"/>
      <c r="Q64" s="7"/>
      <c r="R64" s="7"/>
      <c r="S64" s="7"/>
      <c r="T64" s="7"/>
      <c r="U64" s="70"/>
      <c r="V64" s="70"/>
      <c r="AG64" s="1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</row>
    <row r="65" spans="1:53" s="2" customFormat="1" ht="15.75">
      <c r="A65" s="3"/>
      <c r="B65" s="1"/>
      <c r="D65" s="33"/>
      <c r="E65" s="33"/>
      <c r="F65" s="49"/>
      <c r="G65" s="33"/>
      <c r="H65" s="33"/>
      <c r="I65" s="7"/>
      <c r="J65" s="35"/>
      <c r="K65" s="47"/>
      <c r="L65" s="43"/>
      <c r="M65" s="47"/>
      <c r="N65" s="47"/>
      <c r="O65" s="47"/>
      <c r="P65" s="47"/>
      <c r="Q65" s="7"/>
      <c r="R65" s="7"/>
      <c r="S65" s="7"/>
      <c r="T65" s="7"/>
      <c r="U65" s="70"/>
      <c r="V65" s="70"/>
      <c r="AG65" s="1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</row>
    <row r="66" spans="1:53" s="2" customFormat="1" ht="15.75">
      <c r="A66" s="3"/>
      <c r="B66" s="1"/>
      <c r="D66" s="33"/>
      <c r="E66" s="33"/>
      <c r="F66" s="49"/>
      <c r="G66" s="33"/>
      <c r="H66" s="33"/>
      <c r="I66" s="7"/>
      <c r="J66" s="35"/>
      <c r="K66" s="47"/>
      <c r="L66" s="43"/>
      <c r="M66" s="47"/>
      <c r="N66" s="47"/>
      <c r="O66" s="47"/>
      <c r="P66" s="47"/>
      <c r="Q66" s="7"/>
      <c r="R66" s="7"/>
      <c r="S66" s="7"/>
      <c r="T66" s="7"/>
      <c r="U66" s="70"/>
      <c r="V66" s="70"/>
      <c r="AG66" s="1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</row>
    <row r="67" spans="1:53" s="2" customFormat="1" ht="15.75">
      <c r="A67" s="3"/>
      <c r="B67" s="1"/>
      <c r="D67" s="33"/>
      <c r="E67" s="33"/>
      <c r="F67" s="49"/>
      <c r="G67" s="33"/>
      <c r="H67" s="33"/>
      <c r="I67" s="7"/>
      <c r="J67" s="35"/>
      <c r="K67" s="47"/>
      <c r="L67" s="43"/>
      <c r="M67" s="47"/>
      <c r="N67" s="47"/>
      <c r="O67" s="47"/>
      <c r="P67" s="47"/>
      <c r="Q67" s="7"/>
      <c r="R67" s="7"/>
      <c r="S67" s="7"/>
      <c r="T67" s="7"/>
      <c r="U67" s="70"/>
      <c r="V67" s="70"/>
      <c r="AG67" s="1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</row>
    <row r="68" spans="1:53" s="2" customFormat="1" ht="15.75">
      <c r="A68" s="3"/>
      <c r="B68" s="1"/>
      <c r="D68" s="33"/>
      <c r="E68" s="33"/>
      <c r="F68" s="49"/>
      <c r="G68" s="33"/>
      <c r="H68" s="33"/>
      <c r="I68" s="7"/>
      <c r="J68" s="35"/>
      <c r="K68" s="47"/>
      <c r="L68" s="43"/>
      <c r="M68" s="47"/>
      <c r="N68" s="47"/>
      <c r="O68" s="47"/>
      <c r="P68" s="47"/>
      <c r="Q68" s="7"/>
      <c r="R68" s="7"/>
      <c r="S68" s="7"/>
      <c r="T68" s="7"/>
      <c r="U68" s="70"/>
      <c r="V68" s="70"/>
      <c r="AG68" s="1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</row>
    <row r="69" spans="1:53" s="2" customFormat="1" ht="15.75">
      <c r="A69" s="3"/>
      <c r="B69" s="1"/>
      <c r="D69" s="33"/>
      <c r="E69" s="33"/>
      <c r="F69" s="49"/>
      <c r="G69" s="33"/>
      <c r="H69" s="33"/>
      <c r="I69" s="7"/>
      <c r="J69" s="35"/>
      <c r="K69" s="47"/>
      <c r="L69" s="43"/>
      <c r="M69" s="47"/>
      <c r="N69" s="47"/>
      <c r="O69" s="47"/>
      <c r="P69" s="47"/>
      <c r="Q69" s="7"/>
      <c r="R69" s="7"/>
      <c r="S69" s="7"/>
      <c r="T69" s="7"/>
      <c r="U69" s="70"/>
      <c r="V69" s="70"/>
      <c r="AG69" s="1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</row>
    <row r="70" spans="1:53" s="2" customFormat="1" ht="15.75">
      <c r="A70" s="3"/>
      <c r="B70" s="1"/>
      <c r="D70" s="33"/>
      <c r="E70" s="33"/>
      <c r="F70" s="49"/>
      <c r="G70" s="33"/>
      <c r="H70" s="33"/>
      <c r="I70" s="7"/>
      <c r="J70" s="35"/>
      <c r="K70" s="47"/>
      <c r="L70" s="43"/>
      <c r="M70" s="47"/>
      <c r="N70" s="47"/>
      <c r="O70" s="47"/>
      <c r="P70" s="47"/>
      <c r="Q70" s="7"/>
      <c r="R70" s="7"/>
      <c r="S70" s="7"/>
      <c r="T70" s="7"/>
      <c r="U70" s="70"/>
      <c r="V70" s="70"/>
      <c r="AG70" s="1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</row>
    <row r="71" spans="1:53" s="2" customFormat="1" ht="15.75">
      <c r="A71" s="3"/>
      <c r="B71" s="1"/>
      <c r="D71" s="33"/>
      <c r="E71" s="33"/>
      <c r="F71" s="49"/>
      <c r="G71" s="33"/>
      <c r="H71" s="33"/>
      <c r="I71" s="7"/>
      <c r="J71" s="35"/>
      <c r="K71" s="47"/>
      <c r="L71" s="43"/>
      <c r="M71" s="47"/>
      <c r="N71" s="47"/>
      <c r="O71" s="47"/>
      <c r="P71" s="47"/>
      <c r="Q71" s="7"/>
      <c r="R71" s="7"/>
      <c r="S71" s="7"/>
      <c r="T71" s="7"/>
      <c r="U71" s="70"/>
      <c r="V71" s="70"/>
      <c r="AG71" s="1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</row>
    <row r="72" spans="1:53" s="2" customFormat="1" ht="15.75">
      <c r="A72" s="3"/>
      <c r="B72" s="1"/>
      <c r="D72" s="33"/>
      <c r="E72" s="33"/>
      <c r="F72" s="49"/>
      <c r="G72" s="33"/>
      <c r="H72" s="33"/>
      <c r="I72" s="7"/>
      <c r="J72" s="35"/>
      <c r="K72" s="47"/>
      <c r="L72" s="43"/>
      <c r="M72" s="47"/>
      <c r="N72" s="47"/>
      <c r="O72" s="47"/>
      <c r="P72" s="47"/>
      <c r="Q72" s="7"/>
      <c r="R72" s="7"/>
      <c r="S72" s="7"/>
      <c r="T72" s="7"/>
      <c r="U72" s="70"/>
      <c r="V72" s="70"/>
      <c r="AG72" s="1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</row>
    <row r="73" spans="1:53" s="2" customFormat="1" ht="15.75">
      <c r="A73" s="3"/>
      <c r="B73" s="1"/>
      <c r="D73" s="33"/>
      <c r="E73" s="33"/>
      <c r="F73" s="49"/>
      <c r="G73" s="33"/>
      <c r="H73" s="33"/>
      <c r="I73" s="7"/>
      <c r="J73" s="35"/>
      <c r="K73" s="47"/>
      <c r="L73" s="43"/>
      <c r="M73" s="47"/>
      <c r="N73" s="47"/>
      <c r="O73" s="47"/>
      <c r="P73" s="47"/>
      <c r="Q73" s="7"/>
      <c r="R73" s="7"/>
      <c r="S73" s="7"/>
      <c r="T73" s="7"/>
      <c r="U73" s="70"/>
      <c r="V73" s="70"/>
      <c r="AG73" s="1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</row>
    <row r="74" spans="1:53" s="2" customFormat="1" ht="15.75">
      <c r="A74" s="3"/>
      <c r="B74" s="1"/>
      <c r="D74" s="33"/>
      <c r="E74" s="33"/>
      <c r="F74" s="49"/>
      <c r="G74" s="33"/>
      <c r="H74" s="33"/>
      <c r="I74" s="7"/>
      <c r="J74" s="35"/>
      <c r="K74" s="47"/>
      <c r="L74" s="43"/>
      <c r="M74" s="47"/>
      <c r="N74" s="47"/>
      <c r="O74" s="47"/>
      <c r="P74" s="47"/>
      <c r="Q74" s="7"/>
      <c r="R74" s="7"/>
      <c r="S74" s="7"/>
      <c r="T74" s="7"/>
      <c r="U74" s="70"/>
      <c r="V74" s="70"/>
      <c r="AG74" s="1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</row>
    <row r="75" spans="1:53" s="2" customFormat="1" ht="15.75">
      <c r="A75" s="3"/>
      <c r="B75" s="1"/>
      <c r="D75" s="33"/>
      <c r="E75" s="33"/>
      <c r="F75" s="49"/>
      <c r="G75" s="33"/>
      <c r="H75" s="33"/>
      <c r="I75" s="7"/>
      <c r="J75" s="35"/>
      <c r="K75" s="47"/>
      <c r="L75" s="43"/>
      <c r="M75" s="47"/>
      <c r="N75" s="47"/>
      <c r="O75" s="47"/>
      <c r="P75" s="47"/>
      <c r="Q75" s="7"/>
      <c r="R75" s="7"/>
      <c r="S75" s="7"/>
      <c r="T75" s="7"/>
      <c r="U75" s="70"/>
      <c r="V75" s="70"/>
      <c r="AG75" s="1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</row>
    <row r="76" spans="1:53" s="2" customFormat="1" ht="15.75">
      <c r="A76" s="3"/>
      <c r="B76" s="1"/>
      <c r="D76" s="33"/>
      <c r="E76" s="33"/>
      <c r="F76" s="49"/>
      <c r="G76" s="33"/>
      <c r="H76" s="33"/>
      <c r="I76" s="7"/>
      <c r="J76" s="35"/>
      <c r="K76" s="47"/>
      <c r="L76" s="43"/>
      <c r="M76" s="47"/>
      <c r="N76" s="47"/>
      <c r="O76" s="47"/>
      <c r="P76" s="47"/>
      <c r="Q76" s="7"/>
      <c r="R76" s="7"/>
      <c r="S76" s="7"/>
      <c r="T76" s="7"/>
      <c r="U76" s="70"/>
      <c r="V76" s="70"/>
      <c r="AG76" s="1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</row>
    <row r="77" spans="1:53" s="2" customFormat="1" ht="15.75">
      <c r="A77" s="3"/>
      <c r="B77" s="1"/>
      <c r="D77" s="33"/>
      <c r="E77" s="33"/>
      <c r="F77" s="49"/>
      <c r="G77" s="33"/>
      <c r="H77" s="33"/>
      <c r="I77" s="7"/>
      <c r="J77" s="35"/>
      <c r="K77" s="47"/>
      <c r="L77" s="43"/>
      <c r="M77" s="47"/>
      <c r="N77" s="47"/>
      <c r="O77" s="47"/>
      <c r="P77" s="47"/>
      <c r="Q77" s="7"/>
      <c r="R77" s="7"/>
      <c r="S77" s="7"/>
      <c r="T77" s="7"/>
      <c r="U77" s="70"/>
      <c r="V77" s="70"/>
      <c r="AG77" s="1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</row>
    <row r="78" spans="1:53" s="2" customFormat="1" ht="15.75">
      <c r="A78" s="3"/>
      <c r="B78" s="1"/>
      <c r="D78" s="33"/>
      <c r="E78" s="33"/>
      <c r="F78" s="49"/>
      <c r="G78" s="33"/>
      <c r="H78" s="33"/>
      <c r="I78" s="7"/>
      <c r="J78" s="35"/>
      <c r="K78" s="47"/>
      <c r="L78" s="43"/>
      <c r="M78" s="47"/>
      <c r="N78" s="47"/>
      <c r="O78" s="47"/>
      <c r="P78" s="47"/>
      <c r="Q78" s="7"/>
      <c r="R78" s="7"/>
      <c r="S78" s="7"/>
      <c r="T78" s="7"/>
      <c r="U78" s="70"/>
      <c r="V78" s="70"/>
      <c r="AG78" s="1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</row>
    <row r="79" spans="1:53" s="2" customFormat="1" ht="15.75">
      <c r="A79" s="3"/>
      <c r="B79" s="1"/>
      <c r="D79" s="33"/>
      <c r="E79" s="33"/>
      <c r="F79" s="49"/>
      <c r="G79" s="33"/>
      <c r="H79" s="33"/>
      <c r="I79" s="7"/>
      <c r="J79" s="35"/>
      <c r="K79" s="47"/>
      <c r="L79" s="43"/>
      <c r="M79" s="47"/>
      <c r="N79" s="47"/>
      <c r="O79" s="47"/>
      <c r="P79" s="47"/>
      <c r="Q79" s="7"/>
      <c r="R79" s="7"/>
      <c r="S79" s="7"/>
      <c r="T79" s="7"/>
      <c r="U79" s="70"/>
      <c r="V79" s="70"/>
      <c r="AG79" s="1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</row>
    <row r="80" spans="1:53" s="2" customFormat="1" ht="15.75">
      <c r="A80" s="3"/>
      <c r="B80" s="1"/>
      <c r="D80" s="33"/>
      <c r="E80" s="33"/>
      <c r="F80" s="49"/>
      <c r="G80" s="33"/>
      <c r="H80" s="33"/>
      <c r="I80" s="7"/>
      <c r="J80" s="35"/>
      <c r="K80" s="47"/>
      <c r="L80" s="43"/>
      <c r="M80" s="47"/>
      <c r="N80" s="47"/>
      <c r="O80" s="47"/>
      <c r="P80" s="47"/>
      <c r="Q80" s="7"/>
      <c r="R80" s="7"/>
      <c r="S80" s="7"/>
      <c r="T80" s="7"/>
      <c r="U80" s="70"/>
      <c r="V80" s="70"/>
      <c r="AG80" s="1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</row>
    <row r="81" spans="1:53" s="2" customFormat="1" ht="15.75">
      <c r="A81" s="3"/>
      <c r="B81" s="1"/>
      <c r="D81" s="33"/>
      <c r="E81" s="33"/>
      <c r="F81" s="49"/>
      <c r="G81" s="33"/>
      <c r="H81" s="33"/>
      <c r="I81" s="7"/>
      <c r="J81" s="35"/>
      <c r="K81" s="47"/>
      <c r="L81" s="43"/>
      <c r="M81" s="47"/>
      <c r="N81" s="47"/>
      <c r="O81" s="47"/>
      <c r="P81" s="47"/>
      <c r="Q81" s="7"/>
      <c r="R81" s="7"/>
      <c r="S81" s="7"/>
      <c r="T81" s="7"/>
      <c r="U81" s="70"/>
      <c r="V81" s="70"/>
      <c r="AG81" s="1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</row>
    <row r="82" spans="1:53" s="2" customFormat="1" ht="15.75">
      <c r="A82" s="3"/>
      <c r="B82" s="1"/>
      <c r="D82" s="33"/>
      <c r="E82" s="33"/>
      <c r="F82" s="49"/>
      <c r="G82" s="33"/>
      <c r="H82" s="33"/>
      <c r="I82" s="7"/>
      <c r="J82" s="35"/>
      <c r="K82" s="47"/>
      <c r="L82" s="43"/>
      <c r="M82" s="47"/>
      <c r="N82" s="47"/>
      <c r="O82" s="47"/>
      <c r="P82" s="47"/>
      <c r="Q82" s="7"/>
      <c r="R82" s="7"/>
      <c r="S82" s="7"/>
      <c r="T82" s="7"/>
      <c r="U82" s="70"/>
      <c r="V82" s="70"/>
      <c r="AG82" s="1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</row>
    <row r="83" spans="1:53" s="2" customFormat="1" ht="15.75">
      <c r="A83" s="3"/>
      <c r="B83" s="1"/>
      <c r="D83" s="33"/>
      <c r="E83" s="33"/>
      <c r="F83" s="49"/>
      <c r="G83" s="33"/>
      <c r="H83" s="33"/>
      <c r="I83" s="7"/>
      <c r="J83" s="35"/>
      <c r="K83" s="47"/>
      <c r="L83" s="43"/>
      <c r="M83" s="47"/>
      <c r="N83" s="47"/>
      <c r="O83" s="47"/>
      <c r="P83" s="47"/>
      <c r="Q83" s="7"/>
      <c r="R83" s="7"/>
      <c r="S83" s="7"/>
      <c r="T83" s="7"/>
      <c r="U83" s="70"/>
      <c r="V83" s="70"/>
      <c r="AG83" s="1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</row>
    <row r="84" spans="1:53" s="2" customFormat="1" ht="15.75">
      <c r="A84" s="3"/>
      <c r="B84" s="1"/>
      <c r="D84" s="33"/>
      <c r="E84" s="33"/>
      <c r="F84" s="49"/>
      <c r="G84" s="33"/>
      <c r="H84" s="33"/>
      <c r="I84" s="7"/>
      <c r="J84" s="35"/>
      <c r="K84" s="47"/>
      <c r="L84" s="43"/>
      <c r="M84" s="47"/>
      <c r="N84" s="47"/>
      <c r="O84" s="47"/>
      <c r="P84" s="47"/>
      <c r="Q84" s="7"/>
      <c r="R84" s="7"/>
      <c r="S84" s="7"/>
      <c r="T84" s="7"/>
      <c r="U84" s="70"/>
      <c r="V84" s="70"/>
      <c r="AG84" s="1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</row>
    <row r="85" spans="1:53" s="2" customFormat="1" ht="15.75">
      <c r="A85" s="3"/>
      <c r="B85" s="1"/>
      <c r="D85" s="33"/>
      <c r="E85" s="33"/>
      <c r="F85" s="49"/>
      <c r="G85" s="33"/>
      <c r="H85" s="33"/>
      <c r="I85" s="7"/>
      <c r="J85" s="35"/>
      <c r="K85" s="47"/>
      <c r="L85" s="43"/>
      <c r="M85" s="47"/>
      <c r="N85" s="47"/>
      <c r="O85" s="47"/>
      <c r="P85" s="47"/>
      <c r="Q85" s="7"/>
      <c r="R85" s="7"/>
      <c r="S85" s="7"/>
      <c r="T85" s="7"/>
      <c r="U85" s="70"/>
      <c r="V85" s="70"/>
      <c r="AG85" s="1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</row>
    <row r="86" spans="1:53" s="2" customFormat="1" ht="15.75">
      <c r="A86" s="3"/>
      <c r="B86" s="1"/>
      <c r="D86" s="33"/>
      <c r="E86" s="33"/>
      <c r="F86" s="49"/>
      <c r="G86" s="33"/>
      <c r="H86" s="33"/>
      <c r="I86" s="7"/>
      <c r="J86" s="35"/>
      <c r="K86" s="47"/>
      <c r="L86" s="43"/>
      <c r="M86" s="47"/>
      <c r="N86" s="47"/>
      <c r="O86" s="47"/>
      <c r="P86" s="47"/>
      <c r="Q86" s="7"/>
      <c r="R86" s="7"/>
      <c r="S86" s="7"/>
      <c r="T86" s="7"/>
      <c r="AG86" s="1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</row>
    <row r="87" spans="1:53" s="2" customFormat="1" ht="15.75">
      <c r="A87" s="3"/>
      <c r="B87" s="1"/>
      <c r="D87" s="33"/>
      <c r="E87" s="33"/>
      <c r="F87" s="49"/>
      <c r="G87" s="33"/>
      <c r="H87" s="33"/>
      <c r="I87" s="7"/>
      <c r="J87" s="35"/>
      <c r="K87" s="47"/>
      <c r="L87" s="43"/>
      <c r="M87" s="47"/>
      <c r="N87" s="47"/>
      <c r="O87" s="47"/>
      <c r="P87" s="47"/>
      <c r="Q87" s="7"/>
      <c r="R87" s="7"/>
      <c r="S87" s="7"/>
      <c r="T87" s="7"/>
      <c r="AG87" s="1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</row>
    <row r="88" spans="1:53" s="2" customFormat="1" ht="15.75">
      <c r="A88" s="3"/>
      <c r="B88" s="1"/>
      <c r="D88" s="33"/>
      <c r="E88" s="33"/>
      <c r="F88" s="49"/>
      <c r="G88" s="33"/>
      <c r="H88" s="33"/>
      <c r="I88" s="7"/>
      <c r="J88" s="35"/>
      <c r="K88" s="47"/>
      <c r="L88" s="43"/>
      <c r="M88" s="47"/>
      <c r="N88" s="47"/>
      <c r="O88" s="47"/>
      <c r="P88" s="47"/>
      <c r="Q88" s="7"/>
      <c r="R88" s="7"/>
      <c r="S88" s="7"/>
      <c r="T88" s="7"/>
      <c r="AG88" s="1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</row>
    <row r="89" spans="1:53" s="2" customFormat="1" ht="15.75">
      <c r="A89" s="3"/>
      <c r="B89" s="1"/>
      <c r="D89" s="33"/>
      <c r="E89" s="33"/>
      <c r="F89" s="49"/>
      <c r="G89" s="33"/>
      <c r="H89" s="33"/>
      <c r="I89" s="7"/>
      <c r="J89" s="35"/>
      <c r="K89" s="47"/>
      <c r="L89" s="43"/>
      <c r="M89" s="47"/>
      <c r="N89" s="47"/>
      <c r="O89" s="47"/>
      <c r="P89" s="47"/>
      <c r="Q89" s="7"/>
      <c r="R89" s="7"/>
      <c r="S89" s="7"/>
      <c r="T89" s="7"/>
      <c r="AG89" s="1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</row>
    <row r="90" spans="1:53" s="2" customFormat="1" ht="15.75">
      <c r="A90" s="3"/>
      <c r="B90" s="1"/>
      <c r="D90" s="33"/>
      <c r="E90" s="33"/>
      <c r="F90" s="49"/>
      <c r="G90" s="33"/>
      <c r="H90" s="33"/>
      <c r="I90" s="7"/>
      <c r="J90" s="35"/>
      <c r="K90" s="47"/>
      <c r="L90" s="43"/>
      <c r="M90" s="47"/>
      <c r="N90" s="47"/>
      <c r="O90" s="47"/>
      <c r="P90" s="47"/>
      <c r="Q90" s="7"/>
      <c r="R90" s="7"/>
      <c r="S90" s="7"/>
      <c r="T90" s="7"/>
      <c r="AG90" s="1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</row>
    <row r="91" spans="1:53" s="2" customFormat="1" ht="15.75">
      <c r="A91" s="3"/>
      <c r="B91" s="1"/>
      <c r="D91" s="33"/>
      <c r="E91" s="33"/>
      <c r="F91" s="49"/>
      <c r="G91" s="33"/>
      <c r="H91" s="33"/>
      <c r="I91" s="7"/>
      <c r="J91" s="35"/>
      <c r="K91" s="47"/>
      <c r="L91" s="43"/>
      <c r="M91" s="47"/>
      <c r="N91" s="47"/>
      <c r="O91" s="47"/>
      <c r="P91" s="47"/>
      <c r="Q91" s="7"/>
      <c r="R91" s="7"/>
      <c r="S91" s="7"/>
      <c r="T91" s="7"/>
      <c r="AG91" s="1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</row>
    <row r="92" spans="1:53" s="2" customFormat="1" ht="15.75">
      <c r="A92" s="3"/>
      <c r="B92" s="1"/>
      <c r="D92" s="33"/>
      <c r="E92" s="33"/>
      <c r="F92" s="49"/>
      <c r="G92" s="33"/>
      <c r="H92" s="33"/>
      <c r="I92" s="7"/>
      <c r="J92" s="35"/>
      <c r="K92" s="47"/>
      <c r="L92" s="43"/>
      <c r="M92" s="47"/>
      <c r="N92" s="47"/>
      <c r="O92" s="47"/>
      <c r="P92" s="47"/>
      <c r="Q92" s="7"/>
      <c r="R92" s="7"/>
      <c r="S92" s="7"/>
      <c r="T92" s="7"/>
      <c r="AG92" s="1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</row>
    <row r="93" spans="1:53" s="2" customFormat="1" ht="15.75">
      <c r="A93" s="3"/>
      <c r="B93" s="1"/>
      <c r="D93" s="33"/>
      <c r="E93" s="33"/>
      <c r="F93" s="49"/>
      <c r="G93" s="33"/>
      <c r="H93" s="33"/>
      <c r="I93" s="7"/>
      <c r="J93" s="35"/>
      <c r="K93" s="47"/>
      <c r="L93" s="43"/>
      <c r="M93" s="47"/>
      <c r="N93" s="47"/>
      <c r="O93" s="47"/>
      <c r="P93" s="47"/>
      <c r="Q93" s="7"/>
      <c r="R93" s="7"/>
      <c r="S93" s="7"/>
      <c r="T93" s="7"/>
      <c r="AG93" s="1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</row>
    <row r="94" spans="1:53" s="7" customFormat="1" ht="15.75">
      <c r="A94" s="3"/>
      <c r="B94" s="1"/>
      <c r="C94" s="2"/>
      <c r="D94" s="33"/>
      <c r="E94" s="33"/>
      <c r="F94" s="49"/>
      <c r="G94" s="33"/>
      <c r="H94" s="33"/>
      <c r="J94" s="35"/>
      <c r="K94" s="47"/>
      <c r="L94" s="43"/>
      <c r="M94" s="47"/>
      <c r="N94" s="47"/>
      <c r="O94" s="47"/>
      <c r="P94" s="4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</row>
    <row r="95" spans="1:53" s="7" customFormat="1" ht="15.75">
      <c r="A95" s="3"/>
      <c r="B95" s="1"/>
      <c r="C95" s="2"/>
      <c r="D95" s="33"/>
      <c r="E95" s="33"/>
      <c r="F95" s="49"/>
      <c r="G95" s="33"/>
      <c r="H95" s="33"/>
      <c r="J95" s="35"/>
      <c r="K95" s="47"/>
      <c r="L95" s="43"/>
      <c r="M95" s="47"/>
      <c r="N95" s="47"/>
      <c r="O95" s="47"/>
      <c r="P95" s="4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</row>
    <row r="96" spans="1:53" s="7" customFormat="1" ht="15.75">
      <c r="A96" s="3"/>
      <c r="B96" s="1"/>
      <c r="C96" s="2"/>
      <c r="D96" s="33"/>
      <c r="E96" s="33"/>
      <c r="F96" s="49"/>
      <c r="G96" s="33"/>
      <c r="H96" s="33"/>
      <c r="J96" s="35"/>
      <c r="K96" s="47"/>
      <c r="L96" s="43"/>
      <c r="M96" s="47"/>
      <c r="N96" s="47"/>
      <c r="O96" s="47"/>
      <c r="P96" s="47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</row>
    <row r="97" spans="1:53" s="7" customFormat="1" ht="15.75">
      <c r="A97" s="3"/>
      <c r="B97" s="1"/>
      <c r="C97" s="2"/>
      <c r="D97" s="33"/>
      <c r="E97" s="33"/>
      <c r="F97" s="49"/>
      <c r="G97" s="33"/>
      <c r="H97" s="33"/>
      <c r="J97" s="35"/>
      <c r="K97" s="47"/>
      <c r="L97" s="43"/>
      <c r="M97" s="47"/>
      <c r="N97" s="47"/>
      <c r="O97" s="47"/>
      <c r="P97" s="47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</row>
    <row r="98" spans="1:53" s="7" customFormat="1" ht="15.75">
      <c r="A98" s="3"/>
      <c r="B98" s="1"/>
      <c r="C98" s="2"/>
      <c r="D98" s="33"/>
      <c r="E98" s="33"/>
      <c r="F98" s="49"/>
      <c r="G98" s="33"/>
      <c r="H98" s="33"/>
      <c r="J98" s="35"/>
      <c r="K98" s="47"/>
      <c r="L98" s="43"/>
      <c r="M98" s="47"/>
      <c r="N98" s="47"/>
      <c r="O98" s="47"/>
      <c r="P98" s="47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</row>
    <row r="99" spans="1:53" s="7" customFormat="1" ht="15.75">
      <c r="A99" s="3"/>
      <c r="B99" s="1"/>
      <c r="C99" s="2"/>
      <c r="D99" s="33"/>
      <c r="E99" s="33"/>
      <c r="F99" s="49"/>
      <c r="G99" s="33"/>
      <c r="H99" s="33"/>
      <c r="J99" s="35"/>
      <c r="K99" s="47"/>
      <c r="L99" s="43"/>
      <c r="M99" s="47"/>
      <c r="N99" s="47"/>
      <c r="O99" s="47"/>
      <c r="P99" s="47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</row>
    <row r="100" spans="1:53" s="7" customFormat="1" ht="15.75">
      <c r="A100" s="3"/>
      <c r="B100" s="1"/>
      <c r="C100" s="2"/>
      <c r="D100" s="33"/>
      <c r="E100" s="33"/>
      <c r="F100" s="49"/>
      <c r="G100" s="33"/>
      <c r="H100" s="33"/>
      <c r="J100" s="35"/>
      <c r="K100" s="47"/>
      <c r="L100" s="43"/>
      <c r="M100" s="47"/>
      <c r="N100" s="47"/>
      <c r="O100" s="47"/>
      <c r="P100" s="47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</row>
    <row r="101" spans="1:53" s="7" customFormat="1" ht="15.75">
      <c r="A101" s="3"/>
      <c r="B101" s="1"/>
      <c r="C101" s="2"/>
      <c r="D101" s="33"/>
      <c r="E101" s="33"/>
      <c r="F101" s="49"/>
      <c r="G101" s="33"/>
      <c r="H101" s="33"/>
      <c r="J101" s="35"/>
      <c r="K101" s="47"/>
      <c r="L101" s="43"/>
      <c r="M101" s="47"/>
      <c r="N101" s="47"/>
      <c r="O101" s="47"/>
      <c r="P101" s="47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</row>
    <row r="102" spans="1:53" s="7" customFormat="1" ht="15.75">
      <c r="A102" s="3"/>
      <c r="B102" s="1"/>
      <c r="C102" s="2"/>
      <c r="D102" s="33"/>
      <c r="E102" s="33"/>
      <c r="F102" s="49"/>
      <c r="G102" s="33"/>
      <c r="H102" s="33"/>
      <c r="J102" s="35"/>
      <c r="K102" s="47"/>
      <c r="L102" s="43"/>
      <c r="M102" s="47"/>
      <c r="N102" s="47"/>
      <c r="O102" s="47"/>
      <c r="P102" s="47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</row>
    <row r="103" spans="1:53" s="7" customFormat="1" ht="15.75">
      <c r="A103" s="3"/>
      <c r="B103" s="1"/>
      <c r="C103" s="2"/>
      <c r="D103" s="33"/>
      <c r="E103" s="33"/>
      <c r="F103" s="49"/>
      <c r="G103" s="33"/>
      <c r="H103" s="33"/>
      <c r="J103" s="35"/>
      <c r="K103" s="47"/>
      <c r="L103" s="43"/>
      <c r="M103" s="47"/>
      <c r="N103" s="47"/>
      <c r="O103" s="47"/>
      <c r="P103" s="47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</row>
    <row r="104" spans="1:53" s="7" customFormat="1" ht="15.75">
      <c r="A104" s="3"/>
      <c r="B104" s="1"/>
      <c r="C104" s="2"/>
      <c r="D104" s="33"/>
      <c r="E104" s="33"/>
      <c r="F104" s="49"/>
      <c r="G104" s="33"/>
      <c r="H104" s="33"/>
      <c r="J104" s="35"/>
      <c r="K104" s="47"/>
      <c r="L104" s="43"/>
      <c r="M104" s="47"/>
      <c r="N104" s="47"/>
      <c r="O104" s="47"/>
      <c r="P104" s="47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</row>
    <row r="105" spans="1:53" s="7" customFormat="1" ht="15.75">
      <c r="A105" s="3"/>
      <c r="B105" s="1"/>
      <c r="C105" s="2"/>
      <c r="D105" s="33"/>
      <c r="E105" s="33"/>
      <c r="F105" s="49"/>
      <c r="G105" s="33"/>
      <c r="H105" s="33"/>
      <c r="J105" s="35"/>
      <c r="K105" s="47"/>
      <c r="L105" s="43"/>
      <c r="M105" s="47"/>
      <c r="N105" s="47"/>
      <c r="O105" s="47"/>
      <c r="P105" s="47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</row>
    <row r="106" spans="1:53" s="7" customFormat="1" ht="15.75">
      <c r="A106" s="3"/>
      <c r="B106" s="1"/>
      <c r="C106" s="2"/>
      <c r="D106" s="33"/>
      <c r="E106" s="33"/>
      <c r="F106" s="49"/>
      <c r="G106" s="33"/>
      <c r="H106" s="33"/>
      <c r="J106" s="35"/>
      <c r="K106" s="47"/>
      <c r="L106" s="43"/>
      <c r="M106" s="47"/>
      <c r="N106" s="47"/>
      <c r="O106" s="47"/>
      <c r="P106" s="4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</row>
    <row r="107" spans="1:53" s="7" customFormat="1" ht="15.75">
      <c r="A107" s="3"/>
      <c r="B107" s="1"/>
      <c r="C107" s="2"/>
      <c r="D107" s="33"/>
      <c r="E107" s="33"/>
      <c r="F107" s="49"/>
      <c r="G107" s="33"/>
      <c r="H107" s="33"/>
      <c r="J107" s="35"/>
      <c r="K107" s="47"/>
      <c r="L107" s="43"/>
      <c r="M107" s="47"/>
      <c r="N107" s="47"/>
      <c r="O107" s="47"/>
      <c r="P107" s="4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</row>
    <row r="108" spans="1:53" s="7" customFormat="1" ht="15.75">
      <c r="A108" s="3"/>
      <c r="B108" s="1"/>
      <c r="C108" s="2"/>
      <c r="D108" s="33"/>
      <c r="E108" s="33"/>
      <c r="F108" s="49"/>
      <c r="G108" s="33"/>
      <c r="H108" s="33"/>
      <c r="J108" s="35"/>
      <c r="K108" s="47"/>
      <c r="L108" s="43"/>
      <c r="M108" s="47"/>
      <c r="N108" s="47"/>
      <c r="O108" s="47"/>
      <c r="P108" s="47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</row>
    <row r="109" spans="1:53" s="7" customFormat="1" ht="15.75">
      <c r="A109" s="3"/>
      <c r="B109" s="1"/>
      <c r="C109" s="2"/>
      <c r="D109" s="33"/>
      <c r="E109" s="33"/>
      <c r="F109" s="49"/>
      <c r="G109" s="33"/>
      <c r="H109" s="33"/>
      <c r="J109" s="35"/>
      <c r="K109" s="47"/>
      <c r="L109" s="43"/>
      <c r="M109" s="47"/>
      <c r="N109" s="47"/>
      <c r="O109" s="47"/>
      <c r="P109" s="47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</row>
    <row r="110" spans="1:53" s="7" customFormat="1" ht="15.75">
      <c r="A110" s="3"/>
      <c r="B110" s="1"/>
      <c r="C110" s="2"/>
      <c r="D110" s="33"/>
      <c r="E110" s="33"/>
      <c r="F110" s="49"/>
      <c r="G110" s="33"/>
      <c r="H110" s="33"/>
      <c r="J110" s="35"/>
      <c r="K110" s="47"/>
      <c r="L110" s="43"/>
      <c r="M110" s="47"/>
      <c r="N110" s="47"/>
      <c r="O110" s="47"/>
      <c r="P110" s="4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</row>
    <row r="111" spans="1:53" s="7" customFormat="1" ht="15.75">
      <c r="A111" s="3"/>
      <c r="B111" s="1"/>
      <c r="C111" s="2"/>
      <c r="D111" s="33"/>
      <c r="E111" s="33"/>
      <c r="F111" s="49"/>
      <c r="G111" s="33"/>
      <c r="H111" s="33"/>
      <c r="J111" s="35"/>
      <c r="K111" s="47"/>
      <c r="L111" s="43"/>
      <c r="M111" s="47"/>
      <c r="N111" s="47"/>
      <c r="O111" s="47"/>
      <c r="P111" s="47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</row>
    <row r="112" spans="1:53" s="7" customFormat="1" ht="15.75">
      <c r="A112" s="3"/>
      <c r="B112" s="1"/>
      <c r="C112" s="2"/>
      <c r="D112" s="33"/>
      <c r="E112" s="33"/>
      <c r="F112" s="49"/>
      <c r="G112" s="33"/>
      <c r="H112" s="33"/>
      <c r="J112" s="35"/>
      <c r="K112" s="47"/>
      <c r="L112" s="43"/>
      <c r="M112" s="47"/>
      <c r="N112" s="47"/>
      <c r="O112" s="47"/>
      <c r="P112" s="47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</row>
    <row r="113" spans="1:53" s="7" customFormat="1" ht="15.75">
      <c r="A113" s="3"/>
      <c r="B113" s="1"/>
      <c r="C113" s="2"/>
      <c r="D113" s="33"/>
      <c r="E113" s="33"/>
      <c r="F113" s="49"/>
      <c r="G113" s="33"/>
      <c r="H113" s="33"/>
      <c r="J113" s="35"/>
      <c r="K113" s="47"/>
      <c r="L113" s="43"/>
      <c r="M113" s="47"/>
      <c r="N113" s="47"/>
      <c r="O113" s="47"/>
      <c r="P113" s="47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</row>
    <row r="114" spans="1:53" s="7" customFormat="1" ht="15.75">
      <c r="A114" s="3"/>
      <c r="B114" s="1"/>
      <c r="C114" s="2"/>
      <c r="D114" s="33"/>
      <c r="E114" s="33"/>
      <c r="F114" s="49"/>
      <c r="G114" s="33"/>
      <c r="H114" s="33"/>
      <c r="J114" s="35"/>
      <c r="K114" s="47"/>
      <c r="L114" s="43"/>
      <c r="M114" s="47"/>
      <c r="N114" s="47"/>
      <c r="O114" s="47"/>
      <c r="P114" s="47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</row>
    <row r="115" spans="1:53" s="7" customFormat="1" ht="15.75">
      <c r="A115" s="3"/>
      <c r="B115" s="1"/>
      <c r="C115" s="2"/>
      <c r="D115" s="33"/>
      <c r="E115" s="33"/>
      <c r="F115" s="49"/>
      <c r="G115" s="33"/>
      <c r="H115" s="33"/>
      <c r="J115" s="35"/>
      <c r="K115" s="47"/>
      <c r="L115" s="43"/>
      <c r="M115" s="47"/>
      <c r="N115" s="47"/>
      <c r="O115" s="47"/>
      <c r="P115" s="47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</row>
    <row r="116" spans="1:53" s="7" customFormat="1" ht="15.75">
      <c r="A116" s="3"/>
      <c r="B116" s="1"/>
      <c r="C116" s="2"/>
      <c r="D116" s="33"/>
      <c r="E116" s="33"/>
      <c r="F116" s="49"/>
      <c r="G116" s="33"/>
      <c r="H116" s="33"/>
      <c r="J116" s="35"/>
      <c r="K116" s="47"/>
      <c r="L116" s="43"/>
      <c r="M116" s="47"/>
      <c r="N116" s="47"/>
      <c r="O116" s="47"/>
      <c r="P116" s="47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</row>
    <row r="117" spans="1:53" s="7" customFormat="1" ht="15.75">
      <c r="A117" s="3"/>
      <c r="B117" s="1"/>
      <c r="C117" s="2"/>
      <c r="D117" s="33"/>
      <c r="E117" s="33"/>
      <c r="F117" s="49"/>
      <c r="G117" s="33"/>
      <c r="H117" s="33"/>
      <c r="J117" s="35"/>
      <c r="K117" s="47"/>
      <c r="L117" s="43"/>
      <c r="M117" s="47"/>
      <c r="N117" s="47"/>
      <c r="O117" s="47"/>
      <c r="P117" s="47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</row>
    <row r="118" spans="1:53" s="7" customFormat="1" ht="15.75">
      <c r="A118" s="3"/>
      <c r="B118" s="1"/>
      <c r="C118" s="2"/>
      <c r="D118" s="33"/>
      <c r="E118" s="33"/>
      <c r="F118" s="49"/>
      <c r="G118" s="33"/>
      <c r="H118" s="33"/>
      <c r="J118" s="35"/>
      <c r="K118" s="47"/>
      <c r="L118" s="43"/>
      <c r="M118" s="47"/>
      <c r="N118" s="47"/>
      <c r="O118" s="47"/>
      <c r="P118" s="47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</row>
    <row r="119" spans="1:53" s="7" customFormat="1" ht="15.75">
      <c r="A119" s="3"/>
      <c r="B119" s="1"/>
      <c r="C119" s="2"/>
      <c r="D119" s="33"/>
      <c r="E119" s="33"/>
      <c r="F119" s="49"/>
      <c r="G119" s="33"/>
      <c r="H119" s="33"/>
      <c r="J119" s="35"/>
      <c r="K119" s="47"/>
      <c r="L119" s="43"/>
      <c r="M119" s="47"/>
      <c r="N119" s="47"/>
      <c r="O119" s="47"/>
      <c r="P119" s="47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</row>
    <row r="120" spans="1:53" s="7" customFormat="1" ht="15.75">
      <c r="A120" s="3"/>
      <c r="B120" s="1"/>
      <c r="C120" s="2"/>
      <c r="D120" s="33"/>
      <c r="E120" s="33"/>
      <c r="F120" s="49"/>
      <c r="G120" s="33"/>
      <c r="H120" s="33"/>
      <c r="J120" s="35"/>
      <c r="K120" s="47"/>
      <c r="L120" s="43"/>
      <c r="M120" s="47"/>
      <c r="N120" s="47"/>
      <c r="O120" s="47"/>
      <c r="P120" s="47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</row>
    <row r="121" spans="1:53" s="7" customFormat="1" ht="15.75">
      <c r="A121" s="3"/>
      <c r="B121" s="1"/>
      <c r="C121" s="2"/>
      <c r="D121" s="33"/>
      <c r="E121" s="33"/>
      <c r="F121" s="49"/>
      <c r="G121" s="33"/>
      <c r="H121" s="33"/>
      <c r="J121" s="35"/>
      <c r="K121" s="47"/>
      <c r="L121" s="43"/>
      <c r="M121" s="47"/>
      <c r="N121" s="47"/>
      <c r="O121" s="47"/>
      <c r="P121" s="47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</row>
    <row r="122" spans="1:53" s="7" customFormat="1" ht="15.75">
      <c r="A122" s="3"/>
      <c r="B122" s="1"/>
      <c r="C122" s="2"/>
      <c r="D122" s="33"/>
      <c r="E122" s="33"/>
      <c r="F122" s="49"/>
      <c r="G122" s="33"/>
      <c r="H122" s="33"/>
      <c r="J122" s="35"/>
      <c r="K122" s="47"/>
      <c r="L122" s="43"/>
      <c r="M122" s="47"/>
      <c r="N122" s="47"/>
      <c r="O122" s="47"/>
      <c r="P122" s="4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</row>
    <row r="123" spans="1:53" s="7" customFormat="1" ht="15.75">
      <c r="A123" s="3"/>
      <c r="B123" s="1"/>
      <c r="C123" s="2"/>
      <c r="D123" s="33"/>
      <c r="E123" s="33"/>
      <c r="F123" s="49"/>
      <c r="G123" s="33"/>
      <c r="H123" s="33"/>
      <c r="J123" s="35"/>
      <c r="K123" s="47"/>
      <c r="L123" s="43"/>
      <c r="M123" s="47"/>
      <c r="N123" s="47"/>
      <c r="O123" s="47"/>
      <c r="P123" s="4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</row>
    <row r="124" spans="1:53" s="7" customFormat="1" ht="15.75">
      <c r="A124" s="3"/>
      <c r="B124" s="1"/>
      <c r="C124" s="2"/>
      <c r="D124" s="33"/>
      <c r="E124" s="33"/>
      <c r="F124" s="49"/>
      <c r="G124" s="33"/>
      <c r="H124" s="33"/>
      <c r="J124" s="35"/>
      <c r="K124" s="47"/>
      <c r="L124" s="43"/>
      <c r="M124" s="47"/>
      <c r="N124" s="47"/>
      <c r="O124" s="47"/>
      <c r="P124" s="4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</row>
    <row r="125" spans="1:53" s="7" customFormat="1" ht="15.75">
      <c r="A125" s="3"/>
      <c r="B125" s="1"/>
      <c r="C125" s="2"/>
      <c r="D125" s="33"/>
      <c r="E125" s="33"/>
      <c r="F125" s="49"/>
      <c r="G125" s="33"/>
      <c r="H125" s="33"/>
      <c r="J125" s="35"/>
      <c r="K125" s="47"/>
      <c r="L125" s="43"/>
      <c r="M125" s="47"/>
      <c r="N125" s="47"/>
      <c r="O125" s="47"/>
      <c r="P125" s="4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</row>
    <row r="126" spans="1:53" s="7" customFormat="1" ht="15.75">
      <c r="A126" s="3"/>
      <c r="B126" s="1"/>
      <c r="C126" s="2"/>
      <c r="D126" s="33"/>
      <c r="E126" s="33"/>
      <c r="F126" s="49"/>
      <c r="G126" s="33"/>
      <c r="H126" s="33"/>
      <c r="J126" s="35"/>
      <c r="K126" s="47"/>
      <c r="L126" s="43"/>
      <c r="M126" s="47"/>
      <c r="N126" s="47"/>
      <c r="O126" s="47"/>
      <c r="P126" s="4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</row>
    <row r="127" spans="1:53" s="7" customFormat="1" ht="15.75">
      <c r="A127" s="3"/>
      <c r="B127" s="1"/>
      <c r="C127" s="2"/>
      <c r="D127" s="33"/>
      <c r="E127" s="33"/>
      <c r="F127" s="49"/>
      <c r="G127" s="33"/>
      <c r="H127" s="33"/>
      <c r="J127" s="35"/>
      <c r="K127" s="47"/>
      <c r="L127" s="43"/>
      <c r="M127" s="47"/>
      <c r="N127" s="47"/>
      <c r="O127" s="47"/>
      <c r="P127" s="4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</row>
    <row r="128" spans="1:53" s="7" customFormat="1" ht="15.75">
      <c r="A128" s="3"/>
      <c r="B128" s="1"/>
      <c r="C128" s="2"/>
      <c r="D128" s="33"/>
      <c r="E128" s="33"/>
      <c r="F128" s="49"/>
      <c r="G128" s="33"/>
      <c r="H128" s="33"/>
      <c r="J128" s="35"/>
      <c r="K128" s="47"/>
      <c r="L128" s="43"/>
      <c r="M128" s="47"/>
      <c r="N128" s="47"/>
      <c r="O128" s="47"/>
      <c r="P128" s="4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</row>
    <row r="129" spans="1:53" s="7" customFormat="1" ht="15.75">
      <c r="A129" s="3"/>
      <c r="B129" s="1"/>
      <c r="C129" s="2"/>
      <c r="D129" s="33"/>
      <c r="E129" s="33"/>
      <c r="F129" s="49"/>
      <c r="G129" s="33"/>
      <c r="H129" s="33"/>
      <c r="J129" s="35"/>
      <c r="K129" s="47"/>
      <c r="L129" s="43"/>
      <c r="M129" s="47"/>
      <c r="N129" s="47"/>
      <c r="O129" s="47"/>
      <c r="P129" s="4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</row>
    <row r="130" spans="1:53" s="7" customFormat="1" ht="15.75">
      <c r="A130" s="3"/>
      <c r="B130" s="1"/>
      <c r="C130" s="2"/>
      <c r="D130" s="33"/>
      <c r="E130" s="33"/>
      <c r="F130" s="49"/>
      <c r="G130" s="33"/>
      <c r="H130" s="33"/>
      <c r="J130" s="35"/>
      <c r="K130" s="47"/>
      <c r="L130" s="43"/>
      <c r="M130" s="47"/>
      <c r="N130" s="47"/>
      <c r="O130" s="47"/>
      <c r="P130" s="4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</row>
    <row r="131" spans="1:53" s="7" customFormat="1" ht="15.75">
      <c r="A131" s="3"/>
      <c r="B131" s="1"/>
      <c r="C131" s="2"/>
      <c r="D131" s="33"/>
      <c r="E131" s="33"/>
      <c r="F131" s="49"/>
      <c r="G131" s="33"/>
      <c r="H131" s="33"/>
      <c r="J131" s="35"/>
      <c r="K131" s="47"/>
      <c r="L131" s="43"/>
      <c r="M131" s="47"/>
      <c r="N131" s="47"/>
      <c r="O131" s="47"/>
      <c r="P131" s="4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</row>
    <row r="132" spans="1:53" s="7" customFormat="1" ht="15.75">
      <c r="A132" s="3"/>
      <c r="B132" s="1"/>
      <c r="C132" s="2"/>
      <c r="D132" s="33"/>
      <c r="E132" s="33"/>
      <c r="F132" s="49"/>
      <c r="G132" s="33"/>
      <c r="H132" s="33"/>
      <c r="J132" s="35"/>
      <c r="K132" s="47"/>
      <c r="L132" s="43"/>
      <c r="M132" s="47"/>
      <c r="N132" s="47"/>
      <c r="O132" s="47"/>
      <c r="P132" s="4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</row>
    <row r="133" spans="1:53" s="7" customFormat="1" ht="15.75">
      <c r="A133" s="3"/>
      <c r="B133" s="1"/>
      <c r="C133" s="2"/>
      <c r="D133" s="33"/>
      <c r="E133" s="33"/>
      <c r="F133" s="49"/>
      <c r="G133" s="33"/>
      <c r="H133" s="33"/>
      <c r="J133" s="35"/>
      <c r="K133" s="47"/>
      <c r="L133" s="43"/>
      <c r="M133" s="47"/>
      <c r="N133" s="47"/>
      <c r="O133" s="47"/>
      <c r="P133" s="4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</row>
    <row r="134" spans="1:53" s="7" customFormat="1" ht="15.75">
      <c r="A134" s="3"/>
      <c r="B134" s="1"/>
      <c r="C134" s="2"/>
      <c r="D134" s="33"/>
      <c r="E134" s="33"/>
      <c r="F134" s="49"/>
      <c r="G134" s="33"/>
      <c r="H134" s="33"/>
      <c r="J134" s="35"/>
      <c r="K134" s="47"/>
      <c r="L134" s="43"/>
      <c r="M134" s="47"/>
      <c r="N134" s="47"/>
      <c r="O134" s="47"/>
      <c r="P134" s="4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</row>
    <row r="135" spans="1:53" s="7" customFormat="1" ht="15.75">
      <c r="A135" s="3"/>
      <c r="B135" s="1"/>
      <c r="C135" s="2"/>
      <c r="D135" s="33"/>
      <c r="E135" s="33"/>
      <c r="F135" s="49"/>
      <c r="G135" s="33"/>
      <c r="H135" s="33"/>
      <c r="J135" s="35"/>
      <c r="K135" s="47"/>
      <c r="L135" s="43"/>
      <c r="M135" s="47"/>
      <c r="N135" s="47"/>
      <c r="O135" s="47"/>
      <c r="P135" s="4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</row>
    <row r="136" spans="1:53" s="7" customFormat="1" ht="15.75">
      <c r="A136" s="3"/>
      <c r="B136" s="1"/>
      <c r="C136" s="2"/>
      <c r="D136" s="33"/>
      <c r="E136" s="33"/>
      <c r="F136" s="49"/>
      <c r="G136" s="33"/>
      <c r="H136" s="33"/>
      <c r="J136" s="35"/>
      <c r="K136" s="47"/>
      <c r="L136" s="43"/>
      <c r="M136" s="47"/>
      <c r="N136" s="47"/>
      <c r="O136" s="47"/>
      <c r="P136" s="4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</row>
    <row r="137" spans="1:53" s="7" customFormat="1" ht="15.75">
      <c r="A137" s="3"/>
      <c r="B137" s="1"/>
      <c r="C137" s="2"/>
      <c r="D137" s="33"/>
      <c r="E137" s="33"/>
      <c r="F137" s="49"/>
      <c r="G137" s="33"/>
      <c r="H137" s="33"/>
      <c r="J137" s="35"/>
      <c r="K137" s="47"/>
      <c r="L137" s="43"/>
      <c r="M137" s="47"/>
      <c r="N137" s="47"/>
      <c r="O137" s="47"/>
      <c r="P137" s="4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</row>
    <row r="138" spans="1:53" s="7" customFormat="1" ht="15.75">
      <c r="A138" s="3"/>
      <c r="B138" s="1"/>
      <c r="C138" s="2"/>
      <c r="D138" s="33"/>
      <c r="E138" s="33"/>
      <c r="F138" s="49"/>
      <c r="G138" s="33"/>
      <c r="H138" s="33"/>
      <c r="J138" s="35"/>
      <c r="K138" s="47"/>
      <c r="L138" s="43"/>
      <c r="M138" s="47"/>
      <c r="N138" s="47"/>
      <c r="O138" s="47"/>
      <c r="P138" s="4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</row>
    <row r="139" spans="1:53" s="7" customFormat="1" ht="15.75">
      <c r="A139" s="3"/>
      <c r="B139" s="1"/>
      <c r="C139" s="2"/>
      <c r="D139" s="33"/>
      <c r="E139" s="33"/>
      <c r="F139" s="49"/>
      <c r="G139" s="33"/>
      <c r="H139" s="33"/>
      <c r="J139" s="35"/>
      <c r="K139" s="47"/>
      <c r="L139" s="43"/>
      <c r="M139" s="47"/>
      <c r="N139" s="47"/>
      <c r="O139" s="47"/>
      <c r="P139" s="4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</row>
    <row r="140" spans="1:53" s="7" customFormat="1" ht="15.75">
      <c r="A140" s="3"/>
      <c r="B140" s="1"/>
      <c r="C140" s="2"/>
      <c r="D140" s="33"/>
      <c r="E140" s="33"/>
      <c r="F140" s="49"/>
      <c r="G140" s="33"/>
      <c r="H140" s="33"/>
      <c r="J140" s="35"/>
      <c r="K140" s="47"/>
      <c r="L140" s="43"/>
      <c r="M140" s="47"/>
      <c r="N140" s="47"/>
      <c r="O140" s="47"/>
      <c r="P140" s="47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</row>
    <row r="141" spans="1:53" s="7" customFormat="1" ht="15.75">
      <c r="A141" s="3"/>
      <c r="B141" s="1"/>
      <c r="C141" s="2"/>
      <c r="D141" s="33"/>
      <c r="E141" s="33"/>
      <c r="F141" s="49"/>
      <c r="G141" s="33"/>
      <c r="H141" s="33"/>
      <c r="J141" s="35"/>
      <c r="K141" s="47"/>
      <c r="L141" s="43"/>
      <c r="M141" s="47"/>
      <c r="N141" s="47"/>
      <c r="O141" s="47"/>
      <c r="P141" s="4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</row>
    <row r="142" spans="1:53" s="7" customFormat="1" ht="15.75">
      <c r="A142" s="3"/>
      <c r="B142" s="1"/>
      <c r="C142" s="2"/>
      <c r="D142" s="33"/>
      <c r="E142" s="33"/>
      <c r="F142" s="49"/>
      <c r="G142" s="33"/>
      <c r="H142" s="33"/>
      <c r="J142" s="35"/>
      <c r="K142" s="47"/>
      <c r="L142" s="43"/>
      <c r="M142" s="47"/>
      <c r="N142" s="47"/>
      <c r="O142" s="47"/>
      <c r="P142" s="4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</row>
    <row r="143" spans="1:53" s="7" customFormat="1" ht="15.75">
      <c r="A143" s="3"/>
      <c r="B143" s="1"/>
      <c r="C143" s="2"/>
      <c r="D143" s="33"/>
      <c r="E143" s="33"/>
      <c r="F143" s="49"/>
      <c r="G143" s="33"/>
      <c r="H143" s="33"/>
      <c r="J143" s="35"/>
      <c r="K143" s="47"/>
      <c r="L143" s="43"/>
      <c r="M143" s="47"/>
      <c r="N143" s="47"/>
      <c r="O143" s="47"/>
      <c r="P143" s="4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</row>
    <row r="144" spans="1:53" s="7" customFormat="1" ht="15.75">
      <c r="A144" s="3"/>
      <c r="B144" s="1"/>
      <c r="C144" s="2"/>
      <c r="D144" s="33"/>
      <c r="E144" s="33"/>
      <c r="F144" s="49"/>
      <c r="G144" s="33"/>
      <c r="H144" s="33"/>
      <c r="J144" s="35"/>
      <c r="K144" s="47"/>
      <c r="L144" s="43"/>
      <c r="M144" s="47"/>
      <c r="N144" s="47"/>
      <c r="O144" s="47"/>
      <c r="P144" s="47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</row>
    <row r="145" spans="1:53" s="7" customFormat="1" ht="15.75">
      <c r="A145" s="3"/>
      <c r="B145" s="1"/>
      <c r="C145" s="2"/>
      <c r="D145" s="33"/>
      <c r="E145" s="33"/>
      <c r="F145" s="49"/>
      <c r="G145" s="33"/>
      <c r="H145" s="33"/>
      <c r="J145" s="35"/>
      <c r="K145" s="47"/>
      <c r="L145" s="43"/>
      <c r="M145" s="47"/>
      <c r="N145" s="47"/>
      <c r="O145" s="47"/>
      <c r="P145" s="47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</row>
    <row r="146" spans="1:53" s="7" customFormat="1" ht="15.75">
      <c r="A146" s="3"/>
      <c r="B146" s="1"/>
      <c r="C146" s="2"/>
      <c r="D146" s="33"/>
      <c r="E146" s="33"/>
      <c r="F146" s="49"/>
      <c r="G146" s="33"/>
      <c r="H146" s="33"/>
      <c r="J146" s="35"/>
      <c r="K146" s="47"/>
      <c r="L146" s="43"/>
      <c r="M146" s="47"/>
      <c r="N146" s="47"/>
      <c r="O146" s="47"/>
      <c r="P146" s="47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</row>
    <row r="147" spans="1:53" s="7" customFormat="1" ht="15.75">
      <c r="A147" s="3"/>
      <c r="B147" s="1"/>
      <c r="C147" s="2"/>
      <c r="D147" s="33"/>
      <c r="E147" s="33"/>
      <c r="F147" s="49"/>
      <c r="G147" s="33"/>
      <c r="H147" s="33"/>
      <c r="J147" s="35"/>
      <c r="K147" s="47"/>
      <c r="L147" s="43"/>
      <c r="M147" s="47"/>
      <c r="N147" s="47"/>
      <c r="O147" s="47"/>
      <c r="P147" s="47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</row>
    <row r="148" spans="1:53" s="7" customFormat="1" ht="15.75">
      <c r="A148" s="3"/>
      <c r="B148" s="1"/>
      <c r="C148" s="2"/>
      <c r="D148" s="33"/>
      <c r="E148" s="33"/>
      <c r="F148" s="49"/>
      <c r="G148" s="33"/>
      <c r="H148" s="33"/>
      <c r="J148" s="35"/>
      <c r="K148" s="47"/>
      <c r="L148" s="43"/>
      <c r="M148" s="47"/>
      <c r="N148" s="47"/>
      <c r="O148" s="47"/>
      <c r="P148" s="47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</row>
    <row r="149" spans="1:53" s="7" customFormat="1" ht="15.75">
      <c r="A149" s="3"/>
      <c r="B149" s="1"/>
      <c r="C149" s="2"/>
      <c r="D149" s="33"/>
      <c r="E149" s="33"/>
      <c r="F149" s="49"/>
      <c r="G149" s="33"/>
      <c r="H149" s="33"/>
      <c r="J149" s="35"/>
      <c r="K149" s="47"/>
      <c r="L149" s="43"/>
      <c r="M149" s="47"/>
      <c r="N149" s="47"/>
      <c r="O149" s="47"/>
      <c r="P149" s="4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</row>
    <row r="150" spans="1:53" s="7" customFormat="1" ht="15.75">
      <c r="A150" s="3"/>
      <c r="B150" s="1"/>
      <c r="C150" s="2"/>
      <c r="D150" s="33"/>
      <c r="E150" s="33"/>
      <c r="F150" s="49"/>
      <c r="G150" s="33"/>
      <c r="H150" s="33"/>
      <c r="J150" s="35"/>
      <c r="K150" s="47"/>
      <c r="L150" s="43"/>
      <c r="M150" s="47"/>
      <c r="N150" s="47"/>
      <c r="O150" s="47"/>
      <c r="P150" s="4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</row>
    <row r="151" spans="1:53" s="7" customFormat="1" ht="15.75">
      <c r="A151" s="3"/>
      <c r="B151" s="1"/>
      <c r="C151" s="2"/>
      <c r="D151" s="33"/>
      <c r="E151" s="33"/>
      <c r="F151" s="49"/>
      <c r="G151" s="33"/>
      <c r="H151" s="33"/>
      <c r="J151" s="35"/>
      <c r="K151" s="47"/>
      <c r="L151" s="43"/>
      <c r="M151" s="47"/>
      <c r="N151" s="47"/>
      <c r="O151" s="47"/>
      <c r="P151" s="4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</row>
    <row r="152" spans="1:53" s="7" customFormat="1" ht="15.75">
      <c r="A152" s="3"/>
      <c r="B152" s="1"/>
      <c r="C152" s="2"/>
      <c r="D152" s="33"/>
      <c r="E152" s="33"/>
      <c r="F152" s="49"/>
      <c r="G152" s="33"/>
      <c r="H152" s="33"/>
      <c r="J152" s="35"/>
      <c r="K152" s="47"/>
      <c r="L152" s="43"/>
      <c r="M152" s="47"/>
      <c r="N152" s="47"/>
      <c r="O152" s="47"/>
      <c r="P152" s="47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</row>
    <row r="153" spans="1:53" s="7" customFormat="1" ht="15.75">
      <c r="A153" s="3"/>
      <c r="B153" s="1"/>
      <c r="C153" s="2"/>
      <c r="D153" s="33"/>
      <c r="E153" s="33"/>
      <c r="F153" s="49"/>
      <c r="G153" s="33"/>
      <c r="H153" s="33"/>
      <c r="J153" s="35"/>
      <c r="K153" s="47"/>
      <c r="L153" s="43"/>
      <c r="M153" s="47"/>
      <c r="N153" s="47"/>
      <c r="O153" s="47"/>
      <c r="P153" s="47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</row>
    <row r="154" spans="1:53" s="7" customFormat="1" ht="15.75">
      <c r="A154" s="3"/>
      <c r="B154" s="1"/>
      <c r="C154" s="2"/>
      <c r="D154" s="33"/>
      <c r="E154" s="33"/>
      <c r="F154" s="49"/>
      <c r="G154" s="33"/>
      <c r="H154" s="33"/>
      <c r="J154" s="35"/>
      <c r="K154" s="47"/>
      <c r="L154" s="43"/>
      <c r="M154" s="47"/>
      <c r="N154" s="47"/>
      <c r="O154" s="47"/>
      <c r="P154" s="4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</row>
    <row r="155" spans="1:53" s="7" customFormat="1" ht="15.75">
      <c r="A155" s="3"/>
      <c r="B155" s="1"/>
      <c r="C155" s="2"/>
      <c r="D155" s="33"/>
      <c r="E155" s="33"/>
      <c r="F155" s="49"/>
      <c r="G155" s="33"/>
      <c r="H155" s="33"/>
      <c r="J155" s="35"/>
      <c r="K155" s="47"/>
      <c r="L155" s="43"/>
      <c r="M155" s="47"/>
      <c r="N155" s="47"/>
      <c r="O155" s="47"/>
      <c r="P155" s="4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</row>
    <row r="156" spans="1:53" s="7" customFormat="1" ht="15.75">
      <c r="A156" s="3"/>
      <c r="B156" s="1"/>
      <c r="C156" s="2"/>
      <c r="D156" s="33"/>
      <c r="E156" s="33"/>
      <c r="F156" s="49"/>
      <c r="G156" s="33"/>
      <c r="H156" s="33"/>
      <c r="J156" s="35"/>
      <c r="K156" s="47"/>
      <c r="L156" s="43"/>
      <c r="M156" s="47"/>
      <c r="N156" s="47"/>
      <c r="O156" s="47"/>
      <c r="P156" s="4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</row>
    <row r="157" spans="1:53" s="7" customFormat="1" ht="15.75">
      <c r="A157" s="3"/>
      <c r="B157" s="1"/>
      <c r="C157" s="2"/>
      <c r="D157" s="33"/>
      <c r="E157" s="33"/>
      <c r="F157" s="49"/>
      <c r="G157" s="33"/>
      <c r="H157" s="33"/>
      <c r="J157" s="35"/>
      <c r="K157" s="47"/>
      <c r="L157" s="43"/>
      <c r="M157" s="47"/>
      <c r="N157" s="47"/>
      <c r="O157" s="47"/>
      <c r="P157" s="4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</row>
    <row r="158" spans="1:53" s="7" customFormat="1" ht="15.75">
      <c r="A158" s="3"/>
      <c r="B158" s="1"/>
      <c r="C158" s="2"/>
      <c r="D158" s="33"/>
      <c r="E158" s="33"/>
      <c r="F158" s="49"/>
      <c r="G158" s="33"/>
      <c r="H158" s="33"/>
      <c r="J158" s="35"/>
      <c r="K158" s="47"/>
      <c r="L158" s="43"/>
      <c r="M158" s="47"/>
      <c r="N158" s="47"/>
      <c r="O158" s="47"/>
      <c r="P158" s="4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</row>
    <row r="159" spans="1:53" s="7" customFormat="1" ht="15.75">
      <c r="A159" s="3"/>
      <c r="B159" s="1"/>
      <c r="C159" s="2"/>
      <c r="D159" s="33"/>
      <c r="E159" s="33"/>
      <c r="F159" s="49"/>
      <c r="G159" s="33"/>
      <c r="H159" s="33"/>
      <c r="J159" s="35"/>
      <c r="K159" s="47"/>
      <c r="L159" s="43"/>
      <c r="M159" s="47"/>
      <c r="N159" s="47"/>
      <c r="O159" s="47"/>
      <c r="P159" s="4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</row>
    <row r="160" spans="1:53" s="7" customFormat="1" ht="15.75">
      <c r="A160" s="3"/>
      <c r="B160" s="1"/>
      <c r="C160" s="2"/>
      <c r="D160" s="33"/>
      <c r="E160" s="33"/>
      <c r="F160" s="49"/>
      <c r="G160" s="33"/>
      <c r="H160" s="33"/>
      <c r="J160" s="35"/>
      <c r="K160" s="47"/>
      <c r="L160" s="43"/>
      <c r="M160" s="47"/>
      <c r="N160" s="47"/>
      <c r="O160" s="47"/>
      <c r="P160" s="4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</row>
    <row r="161" spans="1:53" s="7" customFormat="1" ht="15.75">
      <c r="A161" s="3"/>
      <c r="B161" s="1"/>
      <c r="C161" s="2"/>
      <c r="D161" s="33"/>
      <c r="E161" s="33"/>
      <c r="F161" s="49"/>
      <c r="G161" s="33"/>
      <c r="H161" s="33"/>
      <c r="J161" s="35"/>
      <c r="K161" s="47"/>
      <c r="L161" s="43"/>
      <c r="M161" s="47"/>
      <c r="N161" s="47"/>
      <c r="O161" s="47"/>
      <c r="P161" s="4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</row>
    <row r="162" spans="1:53" s="7" customFormat="1" ht="15.75">
      <c r="A162" s="3"/>
      <c r="B162" s="1"/>
      <c r="C162" s="2"/>
      <c r="D162" s="33"/>
      <c r="E162" s="33"/>
      <c r="F162" s="49"/>
      <c r="G162" s="33"/>
      <c r="H162" s="33"/>
      <c r="J162" s="35"/>
      <c r="K162" s="47"/>
      <c r="L162" s="43"/>
      <c r="M162" s="47"/>
      <c r="N162" s="47"/>
      <c r="O162" s="47"/>
      <c r="P162" s="4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</row>
    <row r="163" spans="1:53" s="7" customFormat="1" ht="15.75">
      <c r="A163" s="3"/>
      <c r="B163" s="1"/>
      <c r="C163" s="2"/>
      <c r="D163" s="33"/>
      <c r="E163" s="33"/>
      <c r="F163" s="49"/>
      <c r="G163" s="33"/>
      <c r="H163" s="33"/>
      <c r="J163" s="35"/>
      <c r="K163" s="47"/>
      <c r="L163" s="43"/>
      <c r="M163" s="47"/>
      <c r="N163" s="47"/>
      <c r="O163" s="47"/>
      <c r="P163" s="4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</row>
    <row r="164" spans="1:53" s="7" customFormat="1" ht="15.75">
      <c r="A164" s="3"/>
      <c r="B164" s="1"/>
      <c r="C164" s="2"/>
      <c r="D164" s="33"/>
      <c r="E164" s="33"/>
      <c r="F164" s="49"/>
      <c r="G164" s="33"/>
      <c r="H164" s="33"/>
      <c r="J164" s="35"/>
      <c r="K164" s="47"/>
      <c r="L164" s="43"/>
      <c r="M164" s="47"/>
      <c r="N164" s="47"/>
      <c r="O164" s="47"/>
      <c r="P164" s="4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</row>
    <row r="165" spans="1:53" s="7" customFormat="1" ht="15.75">
      <c r="A165" s="3"/>
      <c r="B165" s="1"/>
      <c r="C165" s="2"/>
      <c r="D165" s="33"/>
      <c r="E165" s="33"/>
      <c r="F165" s="49"/>
      <c r="G165" s="33"/>
      <c r="H165" s="33"/>
      <c r="J165" s="35"/>
      <c r="K165" s="47"/>
      <c r="L165" s="43"/>
      <c r="M165" s="47"/>
      <c r="N165" s="47"/>
      <c r="O165" s="47"/>
      <c r="P165" s="4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</row>
    <row r="166" spans="1:53" s="7" customFormat="1" ht="15.75">
      <c r="A166" s="3"/>
      <c r="B166" s="1"/>
      <c r="C166" s="2"/>
      <c r="D166" s="33"/>
      <c r="E166" s="33"/>
      <c r="F166" s="49"/>
      <c r="G166" s="33"/>
      <c r="H166" s="33"/>
      <c r="J166" s="35"/>
      <c r="K166" s="47"/>
      <c r="L166" s="43"/>
      <c r="M166" s="47"/>
      <c r="N166" s="47"/>
      <c r="O166" s="47"/>
      <c r="P166" s="47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</row>
    <row r="167" spans="1:53" s="7" customFormat="1" ht="15.75">
      <c r="A167" s="3"/>
      <c r="B167" s="1"/>
      <c r="C167" s="2"/>
      <c r="D167" s="33"/>
      <c r="E167" s="33"/>
      <c r="F167" s="49"/>
      <c r="G167" s="33"/>
      <c r="H167" s="33"/>
      <c r="J167" s="35"/>
      <c r="K167" s="47"/>
      <c r="L167" s="43"/>
      <c r="M167" s="47"/>
      <c r="N167" s="47"/>
      <c r="O167" s="47"/>
      <c r="P167" s="47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</row>
    <row r="168" spans="1:53" s="7" customFormat="1" ht="15.75">
      <c r="A168" s="3"/>
      <c r="B168" s="1"/>
      <c r="C168" s="2"/>
      <c r="D168" s="33"/>
      <c r="E168" s="33"/>
      <c r="F168" s="49"/>
      <c r="G168" s="33"/>
      <c r="H168" s="33"/>
      <c r="J168" s="35"/>
      <c r="K168" s="47"/>
      <c r="L168" s="43"/>
      <c r="M168" s="47"/>
      <c r="N168" s="47"/>
      <c r="O168" s="47"/>
      <c r="P168" s="47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</row>
    <row r="169" spans="1:53" s="7" customFormat="1" ht="15.75">
      <c r="A169" s="3"/>
      <c r="B169" s="1"/>
      <c r="C169" s="2"/>
      <c r="D169" s="33"/>
      <c r="E169" s="33"/>
      <c r="F169" s="49"/>
      <c r="G169" s="33"/>
      <c r="H169" s="33"/>
      <c r="J169" s="35"/>
      <c r="K169" s="47"/>
      <c r="L169" s="43"/>
      <c r="M169" s="47"/>
      <c r="N169" s="47"/>
      <c r="O169" s="47"/>
      <c r="P169" s="47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</row>
    <row r="170" spans="1:53" s="7" customFormat="1" ht="15.75">
      <c r="A170" s="3"/>
      <c r="B170" s="1"/>
      <c r="C170" s="2"/>
      <c r="D170" s="33"/>
      <c r="E170" s="33"/>
      <c r="F170" s="49"/>
      <c r="G170" s="33"/>
      <c r="H170" s="33"/>
      <c r="J170" s="35"/>
      <c r="K170" s="47"/>
      <c r="L170" s="43"/>
      <c r="M170" s="47"/>
      <c r="N170" s="47"/>
      <c r="O170" s="47"/>
      <c r="P170" s="47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</row>
    <row r="171" spans="1:53" s="7" customFormat="1" ht="15.75">
      <c r="A171" s="3"/>
      <c r="B171" s="1"/>
      <c r="C171" s="2"/>
      <c r="D171" s="33"/>
      <c r="E171" s="33"/>
      <c r="F171" s="49"/>
      <c r="G171" s="33"/>
      <c r="H171" s="33"/>
      <c r="J171" s="35"/>
      <c r="K171" s="47"/>
      <c r="L171" s="43"/>
      <c r="M171" s="47"/>
      <c r="N171" s="47"/>
      <c r="O171" s="47"/>
      <c r="P171" s="47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</row>
    <row r="172" spans="1:53" s="7" customFormat="1" ht="15.75">
      <c r="A172" s="3"/>
      <c r="B172" s="1"/>
      <c r="C172" s="2"/>
      <c r="D172" s="33"/>
      <c r="E172" s="33"/>
      <c r="F172" s="49"/>
      <c r="G172" s="33"/>
      <c r="H172" s="33"/>
      <c r="J172" s="35"/>
      <c r="K172" s="47"/>
      <c r="L172" s="43"/>
      <c r="M172" s="47"/>
      <c r="N172" s="47"/>
      <c r="O172" s="47"/>
      <c r="P172" s="47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</row>
    <row r="173" spans="1:53" s="7" customFormat="1" ht="15.75">
      <c r="A173" s="3"/>
      <c r="B173" s="1"/>
      <c r="C173" s="2"/>
      <c r="D173" s="33"/>
      <c r="E173" s="33"/>
      <c r="F173" s="49"/>
      <c r="G173" s="33"/>
      <c r="H173" s="33"/>
      <c r="J173" s="35"/>
      <c r="K173" s="47"/>
      <c r="L173" s="43"/>
      <c r="M173" s="47"/>
      <c r="N173" s="47"/>
      <c r="O173" s="47"/>
      <c r="P173" s="47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</row>
    <row r="174" spans="1:53" s="7" customFormat="1" ht="15.75">
      <c r="A174" s="3"/>
      <c r="B174" s="1"/>
      <c r="C174" s="2"/>
      <c r="D174" s="33"/>
      <c r="E174" s="33"/>
      <c r="F174" s="49"/>
      <c r="G174" s="33"/>
      <c r="H174" s="33"/>
      <c r="J174" s="35"/>
      <c r="K174" s="47"/>
      <c r="L174" s="43"/>
      <c r="M174" s="47"/>
      <c r="N174" s="47"/>
      <c r="O174" s="47"/>
      <c r="P174" s="47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</row>
    <row r="175" spans="1:53" s="7" customFormat="1" ht="15.75">
      <c r="A175" s="3"/>
      <c r="B175" s="1"/>
      <c r="C175" s="2"/>
      <c r="D175" s="33"/>
      <c r="E175" s="33"/>
      <c r="F175" s="49"/>
      <c r="G175" s="33"/>
      <c r="H175" s="33"/>
      <c r="J175" s="35"/>
      <c r="K175" s="47"/>
      <c r="L175" s="43"/>
      <c r="M175" s="47"/>
      <c r="N175" s="47"/>
      <c r="O175" s="47"/>
      <c r="P175" s="47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</row>
    <row r="176" spans="1:53" s="7" customFormat="1" ht="15.75">
      <c r="A176" s="3"/>
      <c r="B176" s="1"/>
      <c r="C176" s="2"/>
      <c r="D176" s="33"/>
      <c r="E176" s="33"/>
      <c r="F176" s="49"/>
      <c r="G176" s="33"/>
      <c r="H176" s="33"/>
      <c r="J176" s="35"/>
      <c r="K176" s="47"/>
      <c r="L176" s="43"/>
      <c r="M176" s="47"/>
      <c r="N176" s="47"/>
      <c r="O176" s="47"/>
      <c r="P176" s="47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</row>
    <row r="177" spans="1:53" s="7" customFormat="1" ht="15.75">
      <c r="A177" s="3"/>
      <c r="B177" s="1"/>
      <c r="C177" s="2"/>
      <c r="D177" s="33"/>
      <c r="E177" s="33"/>
      <c r="F177" s="49"/>
      <c r="G177" s="33"/>
      <c r="H177" s="33"/>
      <c r="J177" s="35"/>
      <c r="K177" s="47"/>
      <c r="L177" s="43"/>
      <c r="M177" s="47"/>
      <c r="N177" s="47"/>
      <c r="O177" s="47"/>
      <c r="P177" s="47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</row>
    <row r="178" spans="1:53" s="7" customFormat="1" ht="15.75">
      <c r="A178" s="3"/>
      <c r="B178" s="1"/>
      <c r="C178" s="2"/>
      <c r="D178" s="33"/>
      <c r="E178" s="33"/>
      <c r="F178" s="49"/>
      <c r="G178" s="33"/>
      <c r="H178" s="33"/>
      <c r="J178" s="35"/>
      <c r="K178" s="47"/>
      <c r="L178" s="43"/>
      <c r="M178" s="47"/>
      <c r="N178" s="47"/>
      <c r="O178" s="47"/>
      <c r="P178" s="47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</row>
    <row r="179" spans="1:53" s="7" customFormat="1" ht="15.75">
      <c r="A179" s="3"/>
      <c r="B179" s="1"/>
      <c r="C179" s="2"/>
      <c r="D179" s="33"/>
      <c r="E179" s="33"/>
      <c r="F179" s="49"/>
      <c r="G179" s="33"/>
      <c r="H179" s="33"/>
      <c r="J179" s="35"/>
      <c r="K179" s="47"/>
      <c r="L179" s="43"/>
      <c r="M179" s="47"/>
      <c r="N179" s="47"/>
      <c r="O179" s="47"/>
      <c r="P179" s="47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</row>
    <row r="180" spans="1:53" s="7" customFormat="1" ht="15.75">
      <c r="A180" s="3"/>
      <c r="B180" s="1"/>
      <c r="C180" s="2"/>
      <c r="D180" s="33"/>
      <c r="E180" s="33"/>
      <c r="F180" s="49"/>
      <c r="G180" s="33"/>
      <c r="H180" s="33"/>
      <c r="J180" s="35"/>
      <c r="K180" s="47"/>
      <c r="L180" s="43"/>
      <c r="M180" s="47"/>
      <c r="N180" s="47"/>
      <c r="O180" s="47"/>
      <c r="P180" s="47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</row>
    <row r="181" spans="1:53" s="7" customFormat="1" ht="15.75">
      <c r="A181" s="3"/>
      <c r="B181" s="1"/>
      <c r="C181" s="2"/>
      <c r="D181" s="33"/>
      <c r="E181" s="33"/>
      <c r="F181" s="49"/>
      <c r="G181" s="33"/>
      <c r="H181" s="33"/>
      <c r="J181" s="35"/>
      <c r="K181" s="47"/>
      <c r="L181" s="43"/>
      <c r="M181" s="47"/>
      <c r="N181" s="47"/>
      <c r="O181" s="47"/>
      <c r="P181" s="47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</row>
    <row r="182" spans="1:53" s="7" customFormat="1" ht="15.75">
      <c r="A182" s="3"/>
      <c r="B182" s="1"/>
      <c r="C182" s="2"/>
      <c r="D182" s="33"/>
      <c r="E182" s="33"/>
      <c r="F182" s="49"/>
      <c r="G182" s="33"/>
      <c r="H182" s="33"/>
      <c r="J182" s="35"/>
      <c r="K182" s="47"/>
      <c r="L182" s="43"/>
      <c r="M182" s="47"/>
      <c r="N182" s="47"/>
      <c r="O182" s="47"/>
      <c r="P182" s="47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</row>
    <row r="183" spans="1:53" s="7" customFormat="1" ht="15.75">
      <c r="A183" s="3"/>
      <c r="B183" s="1"/>
      <c r="C183" s="2"/>
      <c r="D183" s="33"/>
      <c r="E183" s="33"/>
      <c r="F183" s="49"/>
      <c r="G183" s="33"/>
      <c r="H183" s="33"/>
      <c r="J183" s="35"/>
      <c r="K183" s="47"/>
      <c r="L183" s="43"/>
      <c r="M183" s="47"/>
      <c r="N183" s="47"/>
      <c r="O183" s="47"/>
      <c r="P183" s="47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</row>
    <row r="184" spans="1:53" s="7" customFormat="1" ht="15.75">
      <c r="A184" s="3"/>
      <c r="B184" s="1"/>
      <c r="C184" s="2"/>
      <c r="D184" s="33"/>
      <c r="E184" s="33"/>
      <c r="F184" s="49"/>
      <c r="G184" s="33"/>
      <c r="H184" s="33"/>
      <c r="J184" s="35"/>
      <c r="K184" s="47"/>
      <c r="L184" s="43"/>
      <c r="M184" s="47"/>
      <c r="N184" s="47"/>
      <c r="O184" s="47"/>
      <c r="P184" s="4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</row>
    <row r="185" spans="1:53" s="7" customFormat="1" ht="15.75">
      <c r="A185" s="3"/>
      <c r="B185" s="1"/>
      <c r="C185" s="2"/>
      <c r="D185" s="33"/>
      <c r="E185" s="33"/>
      <c r="F185" s="49"/>
      <c r="G185" s="33"/>
      <c r="H185" s="33"/>
      <c r="J185" s="35"/>
      <c r="K185" s="47"/>
      <c r="L185" s="43"/>
      <c r="M185" s="47"/>
      <c r="N185" s="47"/>
      <c r="O185" s="47"/>
      <c r="P185" s="47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</row>
    <row r="186" spans="1:53" s="7" customFormat="1" ht="15.75">
      <c r="A186" s="3"/>
      <c r="B186" s="1"/>
      <c r="C186" s="2"/>
      <c r="D186" s="33"/>
      <c r="E186" s="33"/>
      <c r="F186" s="49"/>
      <c r="G186" s="33"/>
      <c r="H186" s="33"/>
      <c r="J186" s="35"/>
      <c r="K186" s="47"/>
      <c r="L186" s="43"/>
      <c r="M186" s="47"/>
      <c r="N186" s="47"/>
      <c r="O186" s="47"/>
      <c r="P186" s="47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</row>
    <row r="187" spans="1:53" s="7" customFormat="1" ht="15.75">
      <c r="A187" s="3"/>
      <c r="B187" s="1"/>
      <c r="C187" s="2"/>
      <c r="D187" s="33"/>
      <c r="E187" s="33"/>
      <c r="F187" s="49"/>
      <c r="G187" s="33"/>
      <c r="H187" s="33"/>
      <c r="J187" s="35"/>
      <c r="K187" s="47"/>
      <c r="L187" s="43"/>
      <c r="M187" s="47"/>
      <c r="N187" s="47"/>
      <c r="O187" s="47"/>
      <c r="P187" s="47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</row>
  </sheetData>
  <sheetProtection/>
  <mergeCells count="35">
    <mergeCell ref="AG12:AG17"/>
    <mergeCell ref="M41:P41"/>
    <mergeCell ref="B42:C42"/>
    <mergeCell ref="F42:G42"/>
    <mergeCell ref="L42:O42"/>
    <mergeCell ref="C51:D51"/>
    <mergeCell ref="G51:H51"/>
    <mergeCell ref="C40:D40"/>
    <mergeCell ref="F40:G40"/>
    <mergeCell ref="B41:C41"/>
    <mergeCell ref="D41:I41"/>
    <mergeCell ref="AE8:AF8"/>
    <mergeCell ref="AG8:AG9"/>
    <mergeCell ref="D38:I38"/>
    <mergeCell ref="M38:P38"/>
    <mergeCell ref="F39:G39"/>
    <mergeCell ref="L39:O39"/>
    <mergeCell ref="S8:T8"/>
    <mergeCell ref="U8:V8"/>
    <mergeCell ref="W8:X8"/>
    <mergeCell ref="Y8:Z8"/>
    <mergeCell ref="AA8:AB8"/>
    <mergeCell ref="AC8:AD8"/>
    <mergeCell ref="G8:H8"/>
    <mergeCell ref="I8:J8"/>
    <mergeCell ref="K8:L8"/>
    <mergeCell ref="M8:N8"/>
    <mergeCell ref="O8:P8"/>
    <mergeCell ref="Q8:R8"/>
    <mergeCell ref="A8:A9"/>
    <mergeCell ref="B8:B9"/>
    <mergeCell ref="C8:C9"/>
    <mergeCell ref="D8:D9"/>
    <mergeCell ref="E8:E9"/>
    <mergeCell ref="F8:F9"/>
  </mergeCells>
  <printOptions horizontalCentered="1"/>
  <pageMargins left="0" right="0" top="0" bottom="0.1968503937007874" header="0.11811023622047245" footer="0.11811023622047245"/>
  <pageSetup fitToHeight="0" fitToWidth="1" horizontalDpi="600" verticalDpi="6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90"/>
  <sheetViews>
    <sheetView showGridLines="0" zoomScale="59" zoomScaleNormal="59" zoomScaleSheetLayoutView="55" workbookViewId="0" topLeftCell="A1">
      <selection activeCell="P16" sqref="P16"/>
    </sheetView>
  </sheetViews>
  <sheetFormatPr defaultColWidth="9.28125" defaultRowHeight="12.75"/>
  <cols>
    <col min="1" max="2" width="7.7109375" style="3" customWidth="1"/>
    <col min="3" max="3" width="52.28125" style="1" bestFit="1" customWidth="1"/>
    <col min="4" max="4" width="20.7109375" style="2" customWidth="1"/>
    <col min="5" max="6" width="21.140625" style="33" customWidth="1"/>
    <col min="7" max="7" width="16.7109375" style="49" customWidth="1"/>
    <col min="8" max="8" width="13.28125" style="33" customWidth="1"/>
    <col min="9" max="9" width="18.7109375" style="33" customWidth="1"/>
    <col min="10" max="10" width="21.57421875" style="7" customWidth="1"/>
    <col min="11" max="11" width="16.7109375" style="35" customWidth="1"/>
    <col min="12" max="12" width="15.57421875" style="7" customWidth="1"/>
    <col min="13" max="13" width="17.00390625" style="44" customWidth="1"/>
    <col min="14" max="14" width="16.7109375" style="7" customWidth="1"/>
    <col min="15" max="15" width="15.140625" style="7" customWidth="1"/>
    <col min="16" max="16" width="17.7109375" style="7" customWidth="1"/>
    <col min="17" max="17" width="13.28125" style="7" customWidth="1"/>
    <col min="18" max="18" width="18.00390625" style="7" bestFit="1" customWidth="1"/>
    <col min="19" max="19" width="13.7109375" style="7" customWidth="1"/>
    <col min="20" max="20" width="17.421875" style="7" customWidth="1"/>
    <col min="21" max="21" width="12.00390625" style="7" customWidth="1"/>
    <col min="22" max="22" width="18.00390625" style="2" bestFit="1" customWidth="1"/>
    <col min="23" max="23" width="13.7109375" style="2" customWidth="1"/>
    <col min="24" max="24" width="18.00390625" style="2" bestFit="1" customWidth="1"/>
    <col min="25" max="25" width="13.00390625" style="2" customWidth="1"/>
    <col min="26" max="26" width="17.57421875" style="2" customWidth="1"/>
    <col min="27" max="27" width="14.28125" style="2" customWidth="1"/>
    <col min="28" max="28" width="16.57421875" style="2" customWidth="1"/>
    <col min="29" max="29" width="14.57421875" style="2" customWidth="1"/>
    <col min="30" max="30" width="16.8515625" style="2" customWidth="1"/>
    <col min="31" max="31" width="12.421875" style="2" customWidth="1"/>
    <col min="32" max="32" width="18.28125" style="2" customWidth="1"/>
    <col min="33" max="33" width="9.7109375" style="2" customWidth="1"/>
    <col min="34" max="34" width="35.7109375" style="1" customWidth="1"/>
    <col min="35" max="16384" width="9.28125" style="3" customWidth="1"/>
  </cols>
  <sheetData>
    <row r="1" spans="1:34" s="8" customFormat="1" ht="25.5" customHeight="1">
      <c r="A1" s="24"/>
      <c r="B1" s="24"/>
      <c r="C1" s="24"/>
      <c r="D1" s="24"/>
      <c r="E1" s="28"/>
      <c r="F1" s="28"/>
      <c r="G1" s="28"/>
      <c r="H1" s="28"/>
      <c r="I1" s="28"/>
      <c r="J1" s="24"/>
      <c r="K1" s="28"/>
      <c r="L1" s="24"/>
      <c r="M1" s="38"/>
      <c r="O1" s="23"/>
      <c r="P1" s="23"/>
      <c r="Q1" s="23"/>
      <c r="R1" s="23"/>
      <c r="S1" s="24"/>
      <c r="T1" s="24"/>
      <c r="U1" s="24"/>
      <c r="V1" s="24"/>
      <c r="W1" s="24"/>
      <c r="X1" s="24"/>
      <c r="Y1" s="24"/>
      <c r="Z1" s="24"/>
      <c r="AA1" s="24"/>
      <c r="AC1" s="24"/>
      <c r="AD1" s="24"/>
      <c r="AE1" s="24"/>
      <c r="AF1" s="24"/>
      <c r="AH1" s="24"/>
    </row>
    <row r="2" spans="1:34" s="8" customFormat="1" ht="25.5" customHeight="1">
      <c r="A2" s="24"/>
      <c r="B2" s="24"/>
      <c r="C2" s="24"/>
      <c r="D2" s="24"/>
      <c r="E2" s="28"/>
      <c r="F2" s="28"/>
      <c r="G2" s="28"/>
      <c r="H2" s="28"/>
      <c r="I2" s="28"/>
      <c r="J2" s="24"/>
      <c r="K2" s="28"/>
      <c r="L2" s="24"/>
      <c r="M2" s="38"/>
      <c r="O2" s="23"/>
      <c r="P2" s="23"/>
      <c r="Q2" s="23"/>
      <c r="R2" s="23"/>
      <c r="S2" s="24"/>
      <c r="T2" s="24"/>
      <c r="U2" s="24"/>
      <c r="V2" s="24"/>
      <c r="W2" s="24"/>
      <c r="X2" s="24"/>
      <c r="Y2" s="24"/>
      <c r="Z2" s="24"/>
      <c r="AA2" s="24"/>
      <c r="AB2" s="51"/>
      <c r="AC2" s="52"/>
      <c r="AD2" s="52"/>
      <c r="AE2" s="52"/>
      <c r="AF2" s="52"/>
      <c r="AG2" s="53"/>
      <c r="AH2" s="52"/>
    </row>
    <row r="3" spans="1:34" s="8" customFormat="1" ht="25.5" customHeight="1">
      <c r="A3" s="24"/>
      <c r="B3" s="24"/>
      <c r="C3" s="24"/>
      <c r="D3" s="24"/>
      <c r="E3" s="28"/>
      <c r="F3" s="28"/>
      <c r="G3" s="28"/>
      <c r="H3" s="28"/>
      <c r="I3" s="28"/>
      <c r="J3" s="24"/>
      <c r="K3" s="28"/>
      <c r="L3" s="24"/>
      <c r="M3" s="38"/>
      <c r="O3" s="23"/>
      <c r="P3" s="23"/>
      <c r="Q3" s="23"/>
      <c r="R3" s="23"/>
      <c r="S3" s="24"/>
      <c r="T3" s="24"/>
      <c r="U3" s="24"/>
      <c r="V3" s="24"/>
      <c r="W3" s="24"/>
      <c r="X3" s="24"/>
      <c r="Y3" s="24"/>
      <c r="Z3" s="24"/>
      <c r="AA3" s="24"/>
      <c r="AB3" s="51" t="s">
        <v>48</v>
      </c>
      <c r="AC3" s="52"/>
      <c r="AD3" s="52"/>
      <c r="AE3" s="52"/>
      <c r="AF3" s="52"/>
      <c r="AG3" s="53"/>
      <c r="AH3" s="52"/>
    </row>
    <row r="4" spans="1:34" s="8" customFormat="1" ht="26.25">
      <c r="A4" s="24"/>
      <c r="B4" s="24"/>
      <c r="C4" s="24"/>
      <c r="D4" s="24"/>
      <c r="E4" s="28"/>
      <c r="F4" s="28"/>
      <c r="G4" s="28"/>
      <c r="H4" s="28"/>
      <c r="I4" s="28"/>
      <c r="J4" s="24"/>
      <c r="K4" s="28"/>
      <c r="L4" s="24"/>
      <c r="M4" s="38"/>
      <c r="O4" s="27"/>
      <c r="P4" s="27"/>
      <c r="Q4" s="27"/>
      <c r="R4" s="27"/>
      <c r="S4" s="24"/>
      <c r="T4" s="24"/>
      <c r="U4" s="24"/>
      <c r="V4" s="24"/>
      <c r="W4" s="24"/>
      <c r="X4" s="24"/>
      <c r="Y4" s="24"/>
      <c r="Z4" s="24"/>
      <c r="AA4" s="24"/>
      <c r="AB4" s="54" t="s">
        <v>49</v>
      </c>
      <c r="AC4" s="52"/>
      <c r="AD4" s="52"/>
      <c r="AE4" s="52"/>
      <c r="AF4" s="52"/>
      <c r="AG4" s="53"/>
      <c r="AH4" s="52"/>
    </row>
    <row r="5" spans="1:34" s="8" customFormat="1" ht="26.25">
      <c r="A5" s="24"/>
      <c r="B5" s="24"/>
      <c r="C5" s="24"/>
      <c r="D5" s="24"/>
      <c r="E5" s="28"/>
      <c r="F5" s="28"/>
      <c r="G5" s="28"/>
      <c r="H5" s="28"/>
      <c r="I5" s="28"/>
      <c r="J5" s="24"/>
      <c r="K5" s="28"/>
      <c r="M5" s="39"/>
      <c r="S5" s="24"/>
      <c r="T5" s="24"/>
      <c r="U5" s="24"/>
      <c r="V5" s="24"/>
      <c r="W5" s="24"/>
      <c r="X5" s="24"/>
      <c r="Y5" s="24"/>
      <c r="Z5" s="24"/>
      <c r="AA5" s="24"/>
      <c r="AB5" s="53"/>
      <c r="AC5" s="52"/>
      <c r="AD5" s="55" t="s">
        <v>50</v>
      </c>
      <c r="AE5" s="55"/>
      <c r="AF5" s="55"/>
      <c r="AG5" s="53"/>
      <c r="AH5" s="52"/>
    </row>
    <row r="6" spans="1:34" s="8" customFormat="1" ht="26.25">
      <c r="A6" s="24"/>
      <c r="B6" s="24"/>
      <c r="C6" s="24"/>
      <c r="D6" s="24"/>
      <c r="E6" s="28"/>
      <c r="F6" s="28"/>
      <c r="G6" s="28"/>
      <c r="H6" s="28"/>
      <c r="I6" s="28"/>
      <c r="J6" s="24"/>
      <c r="K6" s="28"/>
      <c r="L6" s="24"/>
      <c r="M6" s="38"/>
      <c r="N6" s="25"/>
      <c r="O6" s="25"/>
      <c r="P6" s="25"/>
      <c r="Q6" s="25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H6" s="24"/>
    </row>
    <row r="7" spans="1:34" s="15" customFormat="1" ht="26.25">
      <c r="A7" s="26"/>
      <c r="B7" s="26"/>
      <c r="C7" s="26"/>
      <c r="D7" s="26"/>
      <c r="E7" s="29"/>
      <c r="F7" s="29"/>
      <c r="G7" s="29"/>
      <c r="H7" s="29"/>
      <c r="I7" s="29"/>
      <c r="J7" s="26"/>
      <c r="K7" s="29"/>
      <c r="L7" s="26"/>
      <c r="M7" s="40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14" customFormat="1" ht="18.75">
      <c r="A8" s="215" t="s">
        <v>6</v>
      </c>
      <c r="C8" s="201" t="s">
        <v>7</v>
      </c>
      <c r="D8" s="203" t="s">
        <v>54</v>
      </c>
      <c r="E8" s="216" t="s">
        <v>55</v>
      </c>
      <c r="F8" s="217" t="s">
        <v>52</v>
      </c>
      <c r="G8" s="216" t="s">
        <v>30</v>
      </c>
      <c r="H8" s="238" t="s">
        <v>16</v>
      </c>
      <c r="I8" s="238"/>
      <c r="J8" s="203" t="s">
        <v>1</v>
      </c>
      <c r="K8" s="203"/>
      <c r="L8" s="220" t="s">
        <v>2</v>
      </c>
      <c r="M8" s="221"/>
      <c r="N8" s="203" t="s">
        <v>3</v>
      </c>
      <c r="O8" s="203"/>
      <c r="P8" s="203" t="s">
        <v>4</v>
      </c>
      <c r="Q8" s="203"/>
      <c r="R8" s="203" t="s">
        <v>5</v>
      </c>
      <c r="S8" s="203"/>
      <c r="T8" s="203" t="s">
        <v>8</v>
      </c>
      <c r="U8" s="203"/>
      <c r="V8" s="203" t="s">
        <v>9</v>
      </c>
      <c r="W8" s="203"/>
      <c r="X8" s="223" t="s">
        <v>10</v>
      </c>
      <c r="Y8" s="223"/>
      <c r="Z8" s="223" t="s">
        <v>11</v>
      </c>
      <c r="AA8" s="223"/>
      <c r="AB8" s="203" t="s">
        <v>12</v>
      </c>
      <c r="AC8" s="203"/>
      <c r="AD8" s="203" t="s">
        <v>13</v>
      </c>
      <c r="AE8" s="203"/>
      <c r="AF8" s="223" t="s">
        <v>14</v>
      </c>
      <c r="AG8" s="223"/>
      <c r="AH8" s="201" t="s">
        <v>23</v>
      </c>
    </row>
    <row r="9" spans="1:34" s="4" customFormat="1" ht="56.25">
      <c r="A9" s="215"/>
      <c r="B9" s="12"/>
      <c r="C9" s="202"/>
      <c r="D9" s="203"/>
      <c r="E9" s="216"/>
      <c r="F9" s="218"/>
      <c r="G9" s="216"/>
      <c r="H9" s="84" t="s">
        <v>18</v>
      </c>
      <c r="I9" s="84" t="s">
        <v>17</v>
      </c>
      <c r="J9" s="56" t="s">
        <v>15</v>
      </c>
      <c r="K9" s="57" t="s">
        <v>19</v>
      </c>
      <c r="L9" s="56" t="s">
        <v>15</v>
      </c>
      <c r="M9" s="57" t="s">
        <v>19</v>
      </c>
      <c r="N9" s="56" t="s">
        <v>15</v>
      </c>
      <c r="O9" s="56" t="s">
        <v>19</v>
      </c>
      <c r="P9" s="56" t="s">
        <v>15</v>
      </c>
      <c r="Q9" s="56" t="s">
        <v>19</v>
      </c>
      <c r="R9" s="56" t="s">
        <v>15</v>
      </c>
      <c r="S9" s="56" t="s">
        <v>19</v>
      </c>
      <c r="T9" s="56" t="s">
        <v>15</v>
      </c>
      <c r="U9" s="56" t="s">
        <v>19</v>
      </c>
      <c r="V9" s="56" t="s">
        <v>15</v>
      </c>
      <c r="W9" s="56" t="s">
        <v>19</v>
      </c>
      <c r="X9" s="16" t="s">
        <v>15</v>
      </c>
      <c r="Y9" s="16" t="s">
        <v>19</v>
      </c>
      <c r="Z9" s="16" t="s">
        <v>15</v>
      </c>
      <c r="AA9" s="16" t="s">
        <v>19</v>
      </c>
      <c r="AB9" s="56" t="s">
        <v>15</v>
      </c>
      <c r="AC9" s="56" t="s">
        <v>19</v>
      </c>
      <c r="AD9" s="56" t="s">
        <v>15</v>
      </c>
      <c r="AE9" s="56" t="s">
        <v>19</v>
      </c>
      <c r="AF9" s="16" t="s">
        <v>15</v>
      </c>
      <c r="AG9" s="16" t="s">
        <v>19</v>
      </c>
      <c r="AH9" s="202"/>
    </row>
    <row r="10" spans="1:34" s="5" customFormat="1" ht="18.75">
      <c r="A10" s="9">
        <v>1</v>
      </c>
      <c r="B10" s="9"/>
      <c r="C10" s="9">
        <v>2</v>
      </c>
      <c r="D10" s="58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8">
        <v>9</v>
      </c>
      <c r="K10" s="59">
        <v>10</v>
      </c>
      <c r="L10" s="58">
        <v>11</v>
      </c>
      <c r="M10" s="59">
        <v>12</v>
      </c>
      <c r="N10" s="58">
        <v>13</v>
      </c>
      <c r="O10" s="58">
        <v>14</v>
      </c>
      <c r="P10" s="58">
        <v>15</v>
      </c>
      <c r="Q10" s="58">
        <v>16</v>
      </c>
      <c r="R10" s="58">
        <v>17</v>
      </c>
      <c r="S10" s="58">
        <v>18</v>
      </c>
      <c r="T10" s="58">
        <v>19</v>
      </c>
      <c r="U10" s="58">
        <v>20</v>
      </c>
      <c r="V10" s="58">
        <v>21</v>
      </c>
      <c r="W10" s="58">
        <v>22</v>
      </c>
      <c r="X10" s="19">
        <v>23</v>
      </c>
      <c r="Y10" s="9">
        <v>24</v>
      </c>
      <c r="Z10" s="9">
        <v>25</v>
      </c>
      <c r="AA10" s="9">
        <v>26</v>
      </c>
      <c r="AB10" s="58">
        <v>27</v>
      </c>
      <c r="AC10" s="58">
        <v>28</v>
      </c>
      <c r="AD10" s="58">
        <v>29</v>
      </c>
      <c r="AE10" s="58">
        <v>30</v>
      </c>
      <c r="AF10" s="19">
        <v>31</v>
      </c>
      <c r="AG10" s="9">
        <v>32</v>
      </c>
      <c r="AH10" s="9">
        <v>33</v>
      </c>
    </row>
    <row r="11" spans="1:34" s="47" customFormat="1" ht="22.5">
      <c r="A11" s="92" t="s">
        <v>53</v>
      </c>
      <c r="B11" s="93"/>
      <c r="C11" s="93"/>
      <c r="D11" s="93"/>
      <c r="E11" s="94"/>
      <c r="F11" s="94"/>
      <c r="G11" s="95"/>
      <c r="H11" s="95"/>
      <c r="I11" s="95"/>
      <c r="J11" s="93"/>
      <c r="K11" s="94"/>
      <c r="L11" s="93"/>
      <c r="M11" s="96"/>
      <c r="N11" s="97"/>
      <c r="O11" s="97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4" ht="133.5" customHeight="1">
      <c r="A12" s="85"/>
      <c r="B12" s="85"/>
      <c r="C12" s="68" t="s">
        <v>20</v>
      </c>
      <c r="D12" s="86"/>
      <c r="E12" s="87"/>
      <c r="F12" s="87"/>
      <c r="G12" s="87"/>
      <c r="H12" s="87"/>
      <c r="I12" s="87"/>
      <c r="J12" s="87"/>
      <c r="K12" s="87"/>
      <c r="L12" s="86"/>
      <c r="M12" s="87"/>
      <c r="N12" s="86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8"/>
      <c r="AH12" s="207"/>
    </row>
    <row r="13" spans="1:34" ht="23.25">
      <c r="A13" s="85"/>
      <c r="B13" s="85"/>
      <c r="C13" s="67" t="s">
        <v>31</v>
      </c>
      <c r="D13" s="88"/>
      <c r="E13" s="89"/>
      <c r="F13" s="89"/>
      <c r="G13" s="89"/>
      <c r="H13" s="89"/>
      <c r="I13" s="89"/>
      <c r="J13" s="89"/>
      <c r="K13" s="89"/>
      <c r="L13" s="88"/>
      <c r="M13" s="89"/>
      <c r="N13" s="88"/>
      <c r="O13" s="88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8"/>
      <c r="AH13" s="208"/>
    </row>
    <row r="14" spans="1:34" ht="210" customHeight="1">
      <c r="A14" s="85"/>
      <c r="B14" s="85"/>
      <c r="C14" s="67" t="s">
        <v>51</v>
      </c>
      <c r="D14" s="90">
        <f>J14+L14+N14+P14+R14+T14+V14+X14+Z14+AB14+AD14+AF14</f>
        <v>1179.5</v>
      </c>
      <c r="E14" s="89">
        <f>J14+L14+N14+P14+R14+T14+V14+X14+Z14+AB14+AD14</f>
        <v>1179.5</v>
      </c>
      <c r="F14" s="89">
        <f>K14+M14+O14+Q14+S14+U14+W14+Y14+AA14+AC14+AE14</f>
        <v>0</v>
      </c>
      <c r="G14" s="89">
        <f>F14</f>
        <v>0</v>
      </c>
      <c r="H14" s="89">
        <f>F14*100/D14</f>
        <v>0</v>
      </c>
      <c r="I14" s="89">
        <f>F14*100/E14</f>
        <v>0</v>
      </c>
      <c r="J14" s="89">
        <v>19</v>
      </c>
      <c r="K14" s="89"/>
      <c r="L14" s="88">
        <v>0</v>
      </c>
      <c r="M14" s="89"/>
      <c r="N14" s="88">
        <v>0</v>
      </c>
      <c r="O14" s="88"/>
      <c r="P14" s="89">
        <v>411.9</v>
      </c>
      <c r="Q14" s="89"/>
      <c r="R14" s="89">
        <v>0</v>
      </c>
      <c r="S14" s="89"/>
      <c r="T14" s="89">
        <v>0</v>
      </c>
      <c r="U14" s="89"/>
      <c r="V14" s="89">
        <v>0</v>
      </c>
      <c r="W14" s="89"/>
      <c r="X14" s="89">
        <v>0</v>
      </c>
      <c r="Y14" s="89"/>
      <c r="Z14" s="89">
        <v>0</v>
      </c>
      <c r="AA14" s="89"/>
      <c r="AB14" s="89">
        <v>374.3</v>
      </c>
      <c r="AC14" s="89"/>
      <c r="AD14" s="89">
        <v>374.3</v>
      </c>
      <c r="AE14" s="89"/>
      <c r="AF14" s="89">
        <v>0</v>
      </c>
      <c r="AG14" s="88"/>
      <c r="AH14" s="208"/>
    </row>
    <row r="15" spans="1:34" ht="22.5">
      <c r="A15" s="85"/>
      <c r="B15" s="85"/>
      <c r="C15" s="68" t="s">
        <v>33</v>
      </c>
      <c r="D15" s="90">
        <f aca="true" t="shared" si="0" ref="D15:L15">D14</f>
        <v>1179.5</v>
      </c>
      <c r="E15" s="89">
        <f t="shared" si="0"/>
        <v>1179.5</v>
      </c>
      <c r="F15" s="89">
        <f>G15</f>
        <v>0</v>
      </c>
      <c r="G15" s="89">
        <f t="shared" si="0"/>
        <v>0</v>
      </c>
      <c r="H15" s="89">
        <f>H14</f>
        <v>0</v>
      </c>
      <c r="I15" s="89">
        <f>I14</f>
        <v>0</v>
      </c>
      <c r="J15" s="89">
        <f t="shared" si="0"/>
        <v>19</v>
      </c>
      <c r="K15" s="89"/>
      <c r="L15" s="88">
        <f t="shared" si="0"/>
        <v>0</v>
      </c>
      <c r="M15" s="89"/>
      <c r="N15" s="88">
        <f>N14</f>
        <v>0</v>
      </c>
      <c r="O15" s="88"/>
      <c r="P15" s="89">
        <f>P14</f>
        <v>411.9</v>
      </c>
      <c r="Q15" s="89"/>
      <c r="R15" s="89">
        <f>R14</f>
        <v>0</v>
      </c>
      <c r="S15" s="89"/>
      <c r="T15" s="89">
        <f>T14</f>
        <v>0</v>
      </c>
      <c r="U15" s="89"/>
      <c r="V15" s="89">
        <f>V14</f>
        <v>0</v>
      </c>
      <c r="W15" s="89"/>
      <c r="X15" s="89">
        <f>X14</f>
        <v>0</v>
      </c>
      <c r="Y15" s="89"/>
      <c r="Z15" s="89">
        <f>Z14</f>
        <v>0</v>
      </c>
      <c r="AA15" s="89"/>
      <c r="AB15" s="89">
        <f>AB14</f>
        <v>374.3</v>
      </c>
      <c r="AC15" s="89"/>
      <c r="AD15" s="89">
        <f>AD14</f>
        <v>374.3</v>
      </c>
      <c r="AE15" s="89"/>
      <c r="AF15" s="89">
        <f>AF14</f>
        <v>0</v>
      </c>
      <c r="AG15" s="88"/>
      <c r="AH15" s="208"/>
    </row>
    <row r="16" spans="1:34" ht="23.25">
      <c r="A16" s="85"/>
      <c r="B16" s="85"/>
      <c r="C16" s="67" t="s">
        <v>32</v>
      </c>
      <c r="D16" s="90">
        <f>D15</f>
        <v>1179.5</v>
      </c>
      <c r="E16" s="89">
        <f>E15</f>
        <v>1179.5</v>
      </c>
      <c r="F16" s="89">
        <f>F15</f>
        <v>0</v>
      </c>
      <c r="G16" s="89">
        <f>G14</f>
        <v>0</v>
      </c>
      <c r="H16" s="89">
        <f>H15</f>
        <v>0</v>
      </c>
      <c r="I16" s="89">
        <f>I14</f>
        <v>0</v>
      </c>
      <c r="J16" s="89">
        <v>0</v>
      </c>
      <c r="K16" s="89"/>
      <c r="L16" s="88">
        <v>0</v>
      </c>
      <c r="M16" s="89"/>
      <c r="N16" s="88">
        <f>N15</f>
        <v>0</v>
      </c>
      <c r="O16" s="88"/>
      <c r="P16" s="89">
        <f>P15</f>
        <v>411.9</v>
      </c>
      <c r="Q16" s="89"/>
      <c r="R16" s="89">
        <f>R15</f>
        <v>0</v>
      </c>
      <c r="S16" s="89"/>
      <c r="T16" s="89">
        <v>0</v>
      </c>
      <c r="U16" s="89"/>
      <c r="V16" s="89">
        <v>0</v>
      </c>
      <c r="W16" s="89"/>
      <c r="X16" s="89">
        <v>0</v>
      </c>
      <c r="Y16" s="89"/>
      <c r="Z16" s="89">
        <f>Z15</f>
        <v>0</v>
      </c>
      <c r="AA16" s="89"/>
      <c r="AB16" s="89">
        <f>AB15</f>
        <v>374.3</v>
      </c>
      <c r="AC16" s="89"/>
      <c r="AD16" s="89">
        <f>AD15</f>
        <v>374.3</v>
      </c>
      <c r="AE16" s="89"/>
      <c r="AF16" s="89">
        <v>0</v>
      </c>
      <c r="AG16" s="88"/>
      <c r="AH16" s="208"/>
    </row>
    <row r="17" spans="1:34" ht="23.25">
      <c r="A17" s="85"/>
      <c r="B17" s="85"/>
      <c r="C17" s="67"/>
      <c r="D17" s="90"/>
      <c r="E17" s="89"/>
      <c r="F17" s="89"/>
      <c r="G17" s="89"/>
      <c r="H17" s="89"/>
      <c r="I17" s="89"/>
      <c r="J17" s="89"/>
      <c r="K17" s="89"/>
      <c r="L17" s="88"/>
      <c r="M17" s="89"/>
      <c r="N17" s="88"/>
      <c r="O17" s="88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8"/>
      <c r="AH17" s="208"/>
    </row>
    <row r="18" spans="1:34" ht="180.75" customHeight="1">
      <c r="A18" s="85"/>
      <c r="B18" s="85"/>
      <c r="C18" s="68" t="s">
        <v>36</v>
      </c>
      <c r="D18" s="90"/>
      <c r="E18" s="89"/>
      <c r="F18" s="89"/>
      <c r="G18" s="89"/>
      <c r="H18" s="89"/>
      <c r="I18" s="89"/>
      <c r="J18" s="89"/>
      <c r="K18" s="89"/>
      <c r="L18" s="88"/>
      <c r="M18" s="89"/>
      <c r="N18" s="88"/>
      <c r="O18" s="88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8"/>
      <c r="AH18" s="208"/>
    </row>
    <row r="19" spans="1:34" ht="22.5">
      <c r="A19" s="85"/>
      <c r="B19" s="85"/>
      <c r="C19" s="68" t="s">
        <v>33</v>
      </c>
      <c r="D19" s="88"/>
      <c r="E19" s="89"/>
      <c r="F19" s="89"/>
      <c r="G19" s="89"/>
      <c r="H19" s="89"/>
      <c r="I19" s="89"/>
      <c r="J19" s="89"/>
      <c r="K19" s="89"/>
      <c r="L19" s="88"/>
      <c r="M19" s="89"/>
      <c r="N19" s="88"/>
      <c r="O19" s="88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8"/>
      <c r="AH19" s="208"/>
    </row>
    <row r="20" spans="1:34" ht="23.25">
      <c r="A20" s="85"/>
      <c r="B20" s="85"/>
      <c r="C20" s="67" t="s">
        <v>32</v>
      </c>
      <c r="D20" s="88"/>
      <c r="E20" s="89"/>
      <c r="F20" s="89"/>
      <c r="G20" s="89"/>
      <c r="H20" s="89"/>
      <c r="I20" s="89"/>
      <c r="J20" s="89"/>
      <c r="K20" s="89"/>
      <c r="L20" s="88"/>
      <c r="M20" s="89"/>
      <c r="N20" s="88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8"/>
      <c r="AH20" s="208"/>
    </row>
    <row r="21" spans="1:34" s="6" customFormat="1" ht="111" customHeight="1">
      <c r="A21" s="69"/>
      <c r="B21" s="69"/>
      <c r="C21" s="68" t="s">
        <v>35</v>
      </c>
      <c r="D21" s="60"/>
      <c r="E21" s="91"/>
      <c r="F21" s="91"/>
      <c r="G21" s="91"/>
      <c r="H21" s="89"/>
      <c r="I21" s="89"/>
      <c r="J21" s="91"/>
      <c r="K21" s="91"/>
      <c r="L21" s="60"/>
      <c r="M21" s="91"/>
      <c r="N21" s="60"/>
      <c r="O21" s="60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61"/>
      <c r="AH21" s="208"/>
    </row>
    <row r="22" spans="1:34" s="6" customFormat="1" ht="23.25">
      <c r="A22" s="69"/>
      <c r="B22" s="69"/>
      <c r="C22" s="67" t="s">
        <v>31</v>
      </c>
      <c r="D22" s="61"/>
      <c r="E22" s="37"/>
      <c r="F22" s="37"/>
      <c r="G22" s="37"/>
      <c r="H22" s="89"/>
      <c r="I22" s="89"/>
      <c r="J22" s="37"/>
      <c r="K22" s="37"/>
      <c r="L22" s="61"/>
      <c r="M22" s="37"/>
      <c r="N22" s="61"/>
      <c r="O22" s="61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61"/>
      <c r="AH22" s="208"/>
    </row>
    <row r="23" spans="1:34" s="6" customFormat="1" ht="93">
      <c r="A23" s="69"/>
      <c r="B23" s="69"/>
      <c r="C23" s="67" t="s">
        <v>34</v>
      </c>
      <c r="D23" s="62">
        <f>J23+L23+N23+P23+R23+T23+V23+X23+Z23+AB23+AD23+AF23</f>
        <v>259.7</v>
      </c>
      <c r="E23" s="37">
        <f>J23+L23+N23+P23+R23+T23+V23+X23+Z23+AB23+AD23+AF23</f>
        <v>259.7</v>
      </c>
      <c r="F23" s="37">
        <f>K23+M23+O23+Q23+S23+U23+W23+Y23+AA23+AC23+AE23</f>
        <v>0</v>
      </c>
      <c r="G23" s="37">
        <f>F23</f>
        <v>0</v>
      </c>
      <c r="H23" s="89">
        <f>F23*100/D23</f>
        <v>0</v>
      </c>
      <c r="I23" s="89">
        <f>F23*100/E23</f>
        <v>0</v>
      </c>
      <c r="J23" s="37">
        <v>0</v>
      </c>
      <c r="K23" s="37"/>
      <c r="L23" s="62">
        <v>0</v>
      </c>
      <c r="M23" s="37"/>
      <c r="N23" s="62">
        <v>0</v>
      </c>
      <c r="O23" s="61"/>
      <c r="P23" s="37">
        <v>0</v>
      </c>
      <c r="Q23" s="37"/>
      <c r="R23" s="37">
        <v>129.85</v>
      </c>
      <c r="S23" s="37"/>
      <c r="T23" s="37">
        <v>0</v>
      </c>
      <c r="U23" s="37"/>
      <c r="V23" s="37">
        <v>0</v>
      </c>
      <c r="W23" s="37"/>
      <c r="X23" s="37">
        <v>0</v>
      </c>
      <c r="Y23" s="37"/>
      <c r="Z23" s="37">
        <v>0</v>
      </c>
      <c r="AA23" s="37"/>
      <c r="AB23" s="37">
        <v>0</v>
      </c>
      <c r="AC23" s="37"/>
      <c r="AD23" s="37">
        <v>129.85</v>
      </c>
      <c r="AE23" s="37"/>
      <c r="AF23" s="37">
        <v>0</v>
      </c>
      <c r="AG23" s="61"/>
      <c r="AH23" s="208"/>
    </row>
    <row r="24" spans="1:34" s="6" customFormat="1" ht="99" customHeight="1">
      <c r="A24" s="69"/>
      <c r="B24" s="69"/>
      <c r="C24" s="67" t="s">
        <v>37</v>
      </c>
      <c r="D24" s="62">
        <f>J24+L24+N24+P24+R24+T24+V24+X24+Z24+AB24+AD24+AF24</f>
        <v>2202.4</v>
      </c>
      <c r="E24" s="37">
        <f>J24+L24+N24+P24+R24+T24+V24+X24+Z24+AB24+AD24+AF24</f>
        <v>2202.4</v>
      </c>
      <c r="F24" s="37">
        <f>K24+M24+O24+Q24+S24+U24+W24+Y24+AA24+AC24+AE24</f>
        <v>0</v>
      </c>
      <c r="G24" s="37">
        <f>K24+M24+O24+Q24+S24+U24+W24+Y24+AA24+AC24+AE24+AG24</f>
        <v>0</v>
      </c>
      <c r="H24" s="89">
        <f>F24*100/D24</f>
        <v>0</v>
      </c>
      <c r="I24" s="89">
        <f>F24*100/E24</f>
        <v>0</v>
      </c>
      <c r="J24" s="37">
        <v>60.44479</v>
      </c>
      <c r="K24" s="37"/>
      <c r="L24" s="62">
        <v>142.18579</v>
      </c>
      <c r="M24" s="37"/>
      <c r="N24" s="62">
        <v>632.28304</v>
      </c>
      <c r="O24" s="61"/>
      <c r="P24" s="37">
        <v>306.12779</v>
      </c>
      <c r="Q24" s="37"/>
      <c r="R24" s="37">
        <v>78.42879</v>
      </c>
      <c r="S24" s="37"/>
      <c r="T24" s="37">
        <v>43.18579</v>
      </c>
      <c r="U24" s="37"/>
      <c r="V24" s="37">
        <v>92.68579</v>
      </c>
      <c r="W24" s="37"/>
      <c r="X24" s="37">
        <v>384.76779</v>
      </c>
      <c r="Y24" s="37"/>
      <c r="Z24" s="37">
        <v>43.18579</v>
      </c>
      <c r="AA24" s="37"/>
      <c r="AB24" s="37">
        <v>332.68579</v>
      </c>
      <c r="AC24" s="37"/>
      <c r="AD24" s="37">
        <v>43.18579</v>
      </c>
      <c r="AE24" s="37"/>
      <c r="AF24" s="37">
        <v>43.23306</v>
      </c>
      <c r="AG24" s="61"/>
      <c r="AH24" s="208"/>
    </row>
    <row r="25" spans="1:34" s="6" customFormat="1" ht="22.5">
      <c r="A25" s="69"/>
      <c r="B25" s="69"/>
      <c r="C25" s="68" t="s">
        <v>33</v>
      </c>
      <c r="D25" s="62">
        <f>D23+D24</f>
        <v>2462.1</v>
      </c>
      <c r="E25" s="37">
        <f>SUM(E23:E24)</f>
        <v>2462.1</v>
      </c>
      <c r="F25" s="37">
        <f>F23+F24</f>
        <v>0</v>
      </c>
      <c r="G25" s="37">
        <f>G23+G24</f>
        <v>0</v>
      </c>
      <c r="H25" s="89">
        <f>F25*100/D25</f>
        <v>0</v>
      </c>
      <c r="I25" s="89">
        <f>F25*100/E25</f>
        <v>0</v>
      </c>
      <c r="J25" s="37">
        <f>SUM(J23:J24)</f>
        <v>60.44479</v>
      </c>
      <c r="K25" s="37"/>
      <c r="L25" s="62">
        <f>SUM(L23:L24)</f>
        <v>142.18579</v>
      </c>
      <c r="M25" s="37"/>
      <c r="N25" s="62">
        <f>SUM(N23:N24)</f>
        <v>632.28304</v>
      </c>
      <c r="O25" s="62"/>
      <c r="P25" s="37">
        <f>SUM(P23:P24)</f>
        <v>306.12779</v>
      </c>
      <c r="Q25" s="37"/>
      <c r="R25" s="37">
        <f>SUM(R23:R24)</f>
        <v>208.27879000000001</v>
      </c>
      <c r="S25" s="37"/>
      <c r="T25" s="37">
        <f>SUM(T23:T24)</f>
        <v>43.18579</v>
      </c>
      <c r="U25" s="37"/>
      <c r="V25" s="37">
        <f aca="true" t="shared" si="1" ref="V25:AB25">SUM(V23:V24)</f>
        <v>92.68579</v>
      </c>
      <c r="W25" s="37"/>
      <c r="X25" s="37">
        <f t="shared" si="1"/>
        <v>384.76779</v>
      </c>
      <c r="Y25" s="37"/>
      <c r="Z25" s="37">
        <f t="shared" si="1"/>
        <v>43.18579</v>
      </c>
      <c r="AA25" s="37"/>
      <c r="AB25" s="37">
        <f t="shared" si="1"/>
        <v>332.68579</v>
      </c>
      <c r="AC25" s="37"/>
      <c r="AD25" s="37">
        <f>SUM(AD23:AD24)</f>
        <v>173.03579</v>
      </c>
      <c r="AE25" s="37"/>
      <c r="AF25" s="37">
        <f>SUM(AF23:AF24)</f>
        <v>43.23306</v>
      </c>
      <c r="AG25" s="61"/>
      <c r="AH25" s="208"/>
    </row>
    <row r="26" spans="1:34" s="6" customFormat="1" ht="23.25">
      <c r="A26" s="69"/>
      <c r="B26" s="69"/>
      <c r="C26" s="67" t="s">
        <v>32</v>
      </c>
      <c r="D26" s="62">
        <f aca="true" t="shared" si="2" ref="D26:J26">D25</f>
        <v>2462.1</v>
      </c>
      <c r="E26" s="37">
        <f t="shared" si="2"/>
        <v>2462.1</v>
      </c>
      <c r="F26" s="37">
        <f t="shared" si="2"/>
        <v>0</v>
      </c>
      <c r="G26" s="37">
        <f t="shared" si="2"/>
        <v>0</v>
      </c>
      <c r="H26" s="89">
        <f t="shared" si="2"/>
        <v>0</v>
      </c>
      <c r="I26" s="89">
        <f t="shared" si="2"/>
        <v>0</v>
      </c>
      <c r="J26" s="37">
        <f t="shared" si="2"/>
        <v>60.44479</v>
      </c>
      <c r="K26" s="37"/>
      <c r="L26" s="62">
        <f>L25</f>
        <v>142.18579</v>
      </c>
      <c r="M26" s="37"/>
      <c r="N26" s="62">
        <f>N25</f>
        <v>632.28304</v>
      </c>
      <c r="O26" s="62"/>
      <c r="P26" s="37">
        <f>P25</f>
        <v>306.12779</v>
      </c>
      <c r="Q26" s="37"/>
      <c r="R26" s="37">
        <f>R25</f>
        <v>208.27879000000001</v>
      </c>
      <c r="S26" s="37"/>
      <c r="T26" s="37">
        <f>T25</f>
        <v>43.18579</v>
      </c>
      <c r="U26" s="37"/>
      <c r="V26" s="37">
        <f aca="true" t="shared" si="3" ref="V26:AB26">V25</f>
        <v>92.68579</v>
      </c>
      <c r="W26" s="37"/>
      <c r="X26" s="37">
        <f t="shared" si="3"/>
        <v>384.76779</v>
      </c>
      <c r="Y26" s="37"/>
      <c r="Z26" s="37">
        <f t="shared" si="3"/>
        <v>43.18579</v>
      </c>
      <c r="AA26" s="37"/>
      <c r="AB26" s="37">
        <f t="shared" si="3"/>
        <v>332.68579</v>
      </c>
      <c r="AC26" s="37"/>
      <c r="AD26" s="37">
        <f>AD25</f>
        <v>173.03579</v>
      </c>
      <c r="AE26" s="37"/>
      <c r="AF26" s="37">
        <f>AF25</f>
        <v>43.23306</v>
      </c>
      <c r="AG26" s="61"/>
      <c r="AH26" s="208"/>
    </row>
    <row r="27" spans="1:34" s="6" customFormat="1" ht="23.25">
      <c r="A27" s="69"/>
      <c r="B27" s="69"/>
      <c r="C27" s="67"/>
      <c r="D27" s="61"/>
      <c r="E27" s="37"/>
      <c r="F27" s="37"/>
      <c r="G27" s="37"/>
      <c r="H27" s="89"/>
      <c r="I27" s="89"/>
      <c r="J27" s="37"/>
      <c r="K27" s="37"/>
      <c r="L27" s="61"/>
      <c r="M27" s="37"/>
      <c r="N27" s="61"/>
      <c r="O27" s="62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61"/>
      <c r="AH27" s="208"/>
    </row>
    <row r="28" spans="1:34" s="6" customFormat="1" ht="112.5">
      <c r="A28" s="69"/>
      <c r="B28" s="69"/>
      <c r="C28" s="68" t="s">
        <v>38</v>
      </c>
      <c r="D28" s="61"/>
      <c r="E28" s="37"/>
      <c r="F28" s="37"/>
      <c r="G28" s="37"/>
      <c r="H28" s="89"/>
      <c r="I28" s="89"/>
      <c r="J28" s="37"/>
      <c r="K28" s="37"/>
      <c r="L28" s="61"/>
      <c r="M28" s="37"/>
      <c r="N28" s="61"/>
      <c r="O28" s="62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61"/>
      <c r="AH28" s="208"/>
    </row>
    <row r="29" spans="1:34" s="6" customFormat="1" ht="23.25">
      <c r="A29" s="69"/>
      <c r="B29" s="69"/>
      <c r="C29" s="67" t="s">
        <v>31</v>
      </c>
      <c r="D29" s="61"/>
      <c r="E29" s="37"/>
      <c r="F29" s="37"/>
      <c r="G29" s="37"/>
      <c r="H29" s="89"/>
      <c r="I29" s="89"/>
      <c r="J29" s="37"/>
      <c r="K29" s="37"/>
      <c r="L29" s="61"/>
      <c r="M29" s="37"/>
      <c r="N29" s="61"/>
      <c r="O29" s="62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0"/>
      <c r="AG29" s="20"/>
      <c r="AH29" s="208"/>
    </row>
    <row r="30" spans="1:34" s="6" customFormat="1" ht="96" customHeight="1">
      <c r="A30" s="69"/>
      <c r="B30" s="69"/>
      <c r="C30" s="67" t="s">
        <v>39</v>
      </c>
      <c r="D30" s="62">
        <f>J30+L30+N30+P30+R30+T30+V30+X30+Z30+AB30+AD30+AF30</f>
        <v>13825.2</v>
      </c>
      <c r="E30" s="37">
        <f>J30+L30+N30+P30+R30+T30+V30+X30+Z30+AB30+AD30+AF30</f>
        <v>13825.2</v>
      </c>
      <c r="F30" s="37">
        <f>K30+M30+O30+Q30+S30+U30+W30+Y30+AA30+AC30+AE30</f>
        <v>0</v>
      </c>
      <c r="G30" s="37">
        <f>F30</f>
        <v>0</v>
      </c>
      <c r="H30" s="89">
        <f>F30*100/D30</f>
        <v>0</v>
      </c>
      <c r="I30" s="89">
        <f>F30*100/E30</f>
        <v>0</v>
      </c>
      <c r="J30" s="37">
        <v>3261.025</v>
      </c>
      <c r="K30" s="37"/>
      <c r="L30" s="62">
        <v>1345.94</v>
      </c>
      <c r="M30" s="37"/>
      <c r="N30" s="62">
        <v>663.627</v>
      </c>
      <c r="O30" s="62"/>
      <c r="P30" s="37">
        <v>1158.013</v>
      </c>
      <c r="Q30" s="37"/>
      <c r="R30" s="37">
        <v>1185.03</v>
      </c>
      <c r="S30" s="37"/>
      <c r="T30" s="37">
        <v>698.075</v>
      </c>
      <c r="U30" s="37"/>
      <c r="V30" s="37">
        <v>1375.882</v>
      </c>
      <c r="W30" s="37"/>
      <c r="X30" s="37">
        <v>548.215</v>
      </c>
      <c r="Y30" s="37"/>
      <c r="Z30" s="37">
        <v>583.889</v>
      </c>
      <c r="AA30" s="37"/>
      <c r="AB30" s="37">
        <v>1074.284</v>
      </c>
      <c r="AC30" s="37"/>
      <c r="AD30" s="37">
        <v>510.832</v>
      </c>
      <c r="AE30" s="37"/>
      <c r="AF30" s="30">
        <v>1420.388</v>
      </c>
      <c r="AG30" s="20"/>
      <c r="AH30" s="208"/>
    </row>
    <row r="31" spans="1:34" s="6" customFormat="1" ht="142.5" customHeight="1">
      <c r="A31" s="69"/>
      <c r="B31" s="69"/>
      <c r="C31" s="67" t="s">
        <v>40</v>
      </c>
      <c r="D31" s="62">
        <f>J31+L31+N31+P31+R31+T31+V31+X31+Z31+AB31+AD31+AF31</f>
        <v>18998.5</v>
      </c>
      <c r="E31" s="62">
        <f>J31+L31+N31+P31+R31+T31+V31+X31+Z31+AB31+AD31+AF31</f>
        <v>18998.5</v>
      </c>
      <c r="F31" s="37">
        <f>K31+M31+O31+Q31+S31+U31+W31+Y31+AA31+AC31+AE31</f>
        <v>0</v>
      </c>
      <c r="G31" s="37">
        <f>F31</f>
        <v>0</v>
      </c>
      <c r="H31" s="37">
        <f>F31*100/D31</f>
        <v>0</v>
      </c>
      <c r="I31" s="37">
        <f>F31*100/E31</f>
        <v>0</v>
      </c>
      <c r="J31" s="37">
        <v>756.01666</v>
      </c>
      <c r="K31" s="37"/>
      <c r="L31" s="62">
        <v>498.98666</v>
      </c>
      <c r="M31" s="37"/>
      <c r="N31" s="62">
        <v>369.86666</v>
      </c>
      <c r="O31" s="62"/>
      <c r="P31" s="37">
        <v>1681.66666</v>
      </c>
      <c r="Q31" s="37"/>
      <c r="R31" s="37">
        <v>992.00666</v>
      </c>
      <c r="S31" s="37"/>
      <c r="T31" s="37">
        <v>1652.54666</v>
      </c>
      <c r="U31" s="37"/>
      <c r="V31" s="37">
        <v>4554.01666</v>
      </c>
      <c r="W31" s="37"/>
      <c r="X31" s="37">
        <v>2138.25666</v>
      </c>
      <c r="Y31" s="37"/>
      <c r="Z31" s="37">
        <v>1299.79666</v>
      </c>
      <c r="AA31" s="37"/>
      <c r="AB31" s="37">
        <v>1987.12666</v>
      </c>
      <c r="AC31" s="37"/>
      <c r="AD31" s="37">
        <v>399.86666</v>
      </c>
      <c r="AE31" s="37"/>
      <c r="AF31" s="30">
        <v>2668.34674</v>
      </c>
      <c r="AG31" s="71"/>
      <c r="AH31" s="208"/>
    </row>
    <row r="32" spans="1:34" s="6" customFormat="1" ht="46.5">
      <c r="A32" s="69"/>
      <c r="B32" s="69"/>
      <c r="C32" s="67" t="s">
        <v>41</v>
      </c>
      <c r="D32" s="62">
        <f>J32+L32+N32+P32+R32+T32+V32+X32+Z32+AB32+AD32+AF32</f>
        <v>2393.2</v>
      </c>
      <c r="E32" s="37">
        <f>J32+L32+N32+P32+R32+T32+V32+X32+Z32+AB32+AD32+AF32</f>
        <v>2393.2</v>
      </c>
      <c r="F32" s="37">
        <f>K32+M32+O32+Q32+S32+U32+W32+Y32+AA32+AC32+AE32</f>
        <v>0</v>
      </c>
      <c r="G32" s="37">
        <f>F32</f>
        <v>0</v>
      </c>
      <c r="H32" s="37">
        <f>F32*100/D32</f>
        <v>0</v>
      </c>
      <c r="I32" s="37">
        <f>F32*100/E32</f>
        <v>0</v>
      </c>
      <c r="J32" s="37">
        <v>91</v>
      </c>
      <c r="K32" s="37"/>
      <c r="L32" s="62">
        <v>183.176</v>
      </c>
      <c r="M32" s="37"/>
      <c r="N32" s="62">
        <v>231.286</v>
      </c>
      <c r="O32" s="62"/>
      <c r="P32" s="37">
        <v>229.424</v>
      </c>
      <c r="Q32" s="37"/>
      <c r="R32" s="37">
        <v>321.41</v>
      </c>
      <c r="S32" s="37"/>
      <c r="T32" s="37">
        <v>45.624</v>
      </c>
      <c r="U32" s="37"/>
      <c r="V32" s="37">
        <v>190.9</v>
      </c>
      <c r="W32" s="37"/>
      <c r="X32" s="37">
        <v>34</v>
      </c>
      <c r="Y32" s="37"/>
      <c r="Z32" s="37">
        <v>76</v>
      </c>
      <c r="AA32" s="37"/>
      <c r="AB32" s="37">
        <v>342.7</v>
      </c>
      <c r="AC32" s="37"/>
      <c r="AD32" s="37">
        <v>321.4</v>
      </c>
      <c r="AE32" s="37"/>
      <c r="AF32" s="30">
        <v>326.28</v>
      </c>
      <c r="AG32" s="20"/>
      <c r="AH32" s="208"/>
    </row>
    <row r="33" spans="1:34" s="6" customFormat="1" ht="22.5">
      <c r="A33" s="69"/>
      <c r="B33" s="69"/>
      <c r="C33" s="68" t="s">
        <v>33</v>
      </c>
      <c r="D33" s="62">
        <f>D30+D31+D32</f>
        <v>35216.899999999994</v>
      </c>
      <c r="E33" s="37">
        <f>J33+L33+N33+P33+R33+T33+V33+X33+Z33+AB33</f>
        <v>29569.786599999996</v>
      </c>
      <c r="F33" s="37">
        <f>K33+M33+O33+Q33+S33+U33+W33+Y33+AA33+AC33</f>
        <v>0</v>
      </c>
      <c r="G33" s="37">
        <f>G30+G31+G32</f>
        <v>0</v>
      </c>
      <c r="H33" s="37">
        <f>F33*100/D33</f>
        <v>0</v>
      </c>
      <c r="I33" s="37">
        <f>F33*100/E33</f>
        <v>0</v>
      </c>
      <c r="J33" s="37">
        <f>SUM(J30:J32)</f>
        <v>4108.04166</v>
      </c>
      <c r="K33" s="37"/>
      <c r="L33" s="62">
        <f>SUM(L30:L32)</f>
        <v>2028.10266</v>
      </c>
      <c r="M33" s="37"/>
      <c r="N33" s="62">
        <f>SUM(N30:N32)</f>
        <v>1264.7796600000001</v>
      </c>
      <c r="O33" s="62"/>
      <c r="P33" s="37">
        <f>SUM(P30:P32)</f>
        <v>3069.1036599999998</v>
      </c>
      <c r="Q33" s="37"/>
      <c r="R33" s="37">
        <f>SUM(R30:R32)</f>
        <v>2498.4466599999996</v>
      </c>
      <c r="S33" s="37"/>
      <c r="T33" s="37">
        <f>T30+T31+T32</f>
        <v>2396.2456599999996</v>
      </c>
      <c r="U33" s="37"/>
      <c r="V33" s="37">
        <f aca="true" t="shared" si="4" ref="V33:AB33">SUM(V30:V32)</f>
        <v>6120.79866</v>
      </c>
      <c r="W33" s="37"/>
      <c r="X33" s="37">
        <f t="shared" si="4"/>
        <v>2720.47166</v>
      </c>
      <c r="Y33" s="37"/>
      <c r="Z33" s="37">
        <f t="shared" si="4"/>
        <v>1959.68566</v>
      </c>
      <c r="AA33" s="37"/>
      <c r="AB33" s="37">
        <f t="shared" si="4"/>
        <v>3404.11066</v>
      </c>
      <c r="AC33" s="37"/>
      <c r="AD33" s="37">
        <f>SUM(AD30:AD32)</f>
        <v>1232.09866</v>
      </c>
      <c r="AE33" s="37"/>
      <c r="AF33" s="30">
        <f>SUM(AF30:AF32)</f>
        <v>4415.01474</v>
      </c>
      <c r="AG33" s="20"/>
      <c r="AH33" s="208"/>
    </row>
    <row r="34" spans="1:34" s="6" customFormat="1" ht="23.25">
      <c r="A34" s="69"/>
      <c r="B34" s="69"/>
      <c r="C34" s="67" t="s">
        <v>32</v>
      </c>
      <c r="D34" s="62">
        <f aca="true" t="shared" si="5" ref="D34:J34">D33</f>
        <v>35216.899999999994</v>
      </c>
      <c r="E34" s="37">
        <f t="shared" si="5"/>
        <v>29569.786599999996</v>
      </c>
      <c r="F34" s="37">
        <f t="shared" si="5"/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4108.04166</v>
      </c>
      <c r="K34" s="37"/>
      <c r="L34" s="62">
        <f aca="true" t="shared" si="6" ref="L34:AD34">L33</f>
        <v>2028.10266</v>
      </c>
      <c r="M34" s="37"/>
      <c r="N34" s="62">
        <f t="shared" si="6"/>
        <v>1264.7796600000001</v>
      </c>
      <c r="O34" s="62"/>
      <c r="P34" s="37">
        <f t="shared" si="6"/>
        <v>3069.1036599999998</v>
      </c>
      <c r="Q34" s="37"/>
      <c r="R34" s="37">
        <f t="shared" si="6"/>
        <v>2498.4466599999996</v>
      </c>
      <c r="S34" s="37"/>
      <c r="T34" s="37">
        <f t="shared" si="6"/>
        <v>2396.2456599999996</v>
      </c>
      <c r="U34" s="37"/>
      <c r="V34" s="37">
        <f t="shared" si="6"/>
        <v>6120.79866</v>
      </c>
      <c r="W34" s="37"/>
      <c r="X34" s="37">
        <f t="shared" si="6"/>
        <v>2720.47166</v>
      </c>
      <c r="Y34" s="37"/>
      <c r="Z34" s="37">
        <f t="shared" si="6"/>
        <v>1959.68566</v>
      </c>
      <c r="AA34" s="37"/>
      <c r="AB34" s="37">
        <f t="shared" si="6"/>
        <v>3404.11066</v>
      </c>
      <c r="AC34" s="37"/>
      <c r="AD34" s="37">
        <f t="shared" si="6"/>
        <v>1232.09866</v>
      </c>
      <c r="AE34" s="37"/>
      <c r="AF34" s="30">
        <f>AF33</f>
        <v>4415.01474</v>
      </c>
      <c r="AG34" s="20"/>
      <c r="AH34" s="208"/>
    </row>
    <row r="35" spans="1:34" s="6" customFormat="1" ht="18.75">
      <c r="A35" s="69"/>
      <c r="B35" s="69"/>
      <c r="C35" s="60"/>
      <c r="D35" s="62"/>
      <c r="E35" s="37"/>
      <c r="F35" s="37"/>
      <c r="G35" s="37"/>
      <c r="H35" s="37"/>
      <c r="I35" s="37"/>
      <c r="J35" s="37"/>
      <c r="K35" s="37"/>
      <c r="L35" s="62"/>
      <c r="M35" s="37"/>
      <c r="N35" s="62"/>
      <c r="O35" s="62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0"/>
      <c r="AG35" s="20"/>
      <c r="AH35" s="208"/>
    </row>
    <row r="36" spans="1:34" s="11" customFormat="1" ht="22.5">
      <c r="A36" s="100"/>
      <c r="B36" s="100"/>
      <c r="C36" s="101" t="s">
        <v>0</v>
      </c>
      <c r="D36" s="102">
        <f>D15+D25+D33</f>
        <v>38858.49999999999</v>
      </c>
      <c r="E36" s="103">
        <f>E15+E26+E33</f>
        <v>33211.3866</v>
      </c>
      <c r="F36" s="103">
        <f>F15+F25+F33</f>
        <v>0</v>
      </c>
      <c r="G36" s="103">
        <f>G15+G25+G33</f>
        <v>0</v>
      </c>
      <c r="H36" s="103">
        <f>F36*100/D36</f>
        <v>0</v>
      </c>
      <c r="I36" s="103">
        <f>F36*100/E36</f>
        <v>0</v>
      </c>
      <c r="J36" s="103">
        <f>J15+J25+J33</f>
        <v>4187.486449999999</v>
      </c>
      <c r="K36" s="103"/>
      <c r="L36" s="102">
        <f>L15+L25+L33</f>
        <v>2170.28845</v>
      </c>
      <c r="M36" s="103"/>
      <c r="N36" s="102">
        <f>N15+N25+N33</f>
        <v>1897.0627000000002</v>
      </c>
      <c r="O36" s="102"/>
      <c r="P36" s="103">
        <f>P15+P25+P33</f>
        <v>3787.13145</v>
      </c>
      <c r="Q36" s="103"/>
      <c r="R36" s="103">
        <f aca="true" t="shared" si="7" ref="R36:X36">R15+R25+R33</f>
        <v>2706.7254499999995</v>
      </c>
      <c r="S36" s="103"/>
      <c r="T36" s="103">
        <f t="shared" si="7"/>
        <v>2439.4314499999996</v>
      </c>
      <c r="U36" s="103"/>
      <c r="V36" s="103">
        <f t="shared" si="7"/>
        <v>6213.48445</v>
      </c>
      <c r="W36" s="103"/>
      <c r="X36" s="103">
        <f t="shared" si="7"/>
        <v>3105.23945</v>
      </c>
      <c r="Y36" s="103"/>
      <c r="Z36" s="103">
        <f>Z15+Z25+Z33</f>
        <v>2002.87145</v>
      </c>
      <c r="AA36" s="103"/>
      <c r="AB36" s="103">
        <f>AB15+AB25+AB33</f>
        <v>4111.09645</v>
      </c>
      <c r="AC36" s="103"/>
      <c r="AD36" s="103">
        <f>AD15+AD25+AD33</f>
        <v>1779.4344500000002</v>
      </c>
      <c r="AE36" s="103"/>
      <c r="AF36" s="103">
        <f>AF15+AF25+AF33</f>
        <v>4458.247799999999</v>
      </c>
      <c r="AG36" s="104"/>
      <c r="AH36" s="208"/>
    </row>
    <row r="37" spans="1:34" s="10" customFormat="1" ht="21.75">
      <c r="A37" s="105"/>
      <c r="B37" s="105"/>
      <c r="C37" s="106"/>
      <c r="D37" s="104"/>
      <c r="E37" s="103"/>
      <c r="F37" s="103"/>
      <c r="G37" s="103"/>
      <c r="H37" s="103"/>
      <c r="I37" s="103"/>
      <c r="J37" s="103"/>
      <c r="K37" s="103"/>
      <c r="L37" s="104"/>
      <c r="M37" s="103"/>
      <c r="N37" s="104"/>
      <c r="O37" s="104"/>
      <c r="P37" s="103"/>
      <c r="Q37" s="103"/>
      <c r="R37" s="103"/>
      <c r="S37" s="103"/>
      <c r="T37" s="103"/>
      <c r="U37" s="104"/>
      <c r="V37" s="103"/>
      <c r="W37" s="104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209"/>
    </row>
    <row r="38" spans="1:23" ht="102" customHeight="1">
      <c r="A38" s="72"/>
      <c r="B38" s="72"/>
      <c r="C38" s="73" t="s">
        <v>28</v>
      </c>
      <c r="D38" s="73"/>
      <c r="E38" s="227" t="s">
        <v>24</v>
      </c>
      <c r="F38" s="227"/>
      <c r="G38" s="227"/>
      <c r="H38" s="227"/>
      <c r="I38" s="227"/>
      <c r="J38" s="227"/>
      <c r="K38" s="74"/>
      <c r="L38" s="45" t="s">
        <v>26</v>
      </c>
      <c r="M38" s="41"/>
      <c r="N38" s="224"/>
      <c r="O38" s="224"/>
      <c r="P38" s="224"/>
      <c r="Q38" s="224"/>
      <c r="R38" s="17"/>
      <c r="S38" s="17"/>
      <c r="T38" s="17"/>
      <c r="U38" s="17"/>
      <c r="V38" s="70"/>
      <c r="W38" s="70"/>
    </row>
    <row r="39" spans="1:23" ht="20.25">
      <c r="A39" s="72"/>
      <c r="B39" s="72"/>
      <c r="C39" s="75"/>
      <c r="D39" s="75"/>
      <c r="E39" s="63"/>
      <c r="F39" s="63"/>
      <c r="G39" s="213" t="s">
        <v>25</v>
      </c>
      <c r="H39" s="213"/>
      <c r="I39" s="63"/>
      <c r="J39" s="76"/>
      <c r="K39" s="77" t="s">
        <v>21</v>
      </c>
      <c r="L39" s="78"/>
      <c r="M39" s="210" t="s">
        <v>22</v>
      </c>
      <c r="N39" s="210"/>
      <c r="O39" s="210"/>
      <c r="P39" s="210"/>
      <c r="Q39" s="79"/>
      <c r="R39" s="17"/>
      <c r="S39" s="17"/>
      <c r="T39" s="17"/>
      <c r="U39" s="17"/>
      <c r="V39" s="70"/>
      <c r="W39" s="70"/>
    </row>
    <row r="40" spans="1:23" ht="16.5">
      <c r="A40" s="72"/>
      <c r="B40" s="72"/>
      <c r="C40" s="80"/>
      <c r="D40" s="214"/>
      <c r="E40" s="214"/>
      <c r="F40" s="65"/>
      <c r="G40" s="66"/>
      <c r="H40" s="204"/>
      <c r="I40" s="204"/>
      <c r="J40" s="79"/>
      <c r="K40" s="81"/>
      <c r="L40" s="79"/>
      <c r="M40" s="81"/>
      <c r="N40" s="79"/>
      <c r="O40" s="79"/>
      <c r="P40" s="79"/>
      <c r="Q40" s="79"/>
      <c r="R40" s="17"/>
      <c r="S40" s="17"/>
      <c r="T40" s="17"/>
      <c r="U40" s="17"/>
      <c r="V40" s="70"/>
      <c r="W40" s="70"/>
    </row>
    <row r="41" spans="1:23" ht="16.5">
      <c r="A41" s="72"/>
      <c r="B41" s="72"/>
      <c r="C41" s="64"/>
      <c r="D41" s="83"/>
      <c r="E41" s="65"/>
      <c r="F41" s="65"/>
      <c r="G41" s="66"/>
      <c r="H41" s="65"/>
      <c r="I41" s="65"/>
      <c r="J41" s="46"/>
      <c r="K41" s="42"/>
      <c r="L41" s="46"/>
      <c r="M41" s="42"/>
      <c r="N41" s="46"/>
      <c r="O41" s="46"/>
      <c r="P41" s="46"/>
      <c r="Q41" s="46"/>
      <c r="R41" s="17"/>
      <c r="S41" s="17"/>
      <c r="T41" s="17"/>
      <c r="U41" s="17"/>
      <c r="V41" s="70"/>
      <c r="W41" s="70"/>
    </row>
    <row r="42" spans="1:23" ht="16.5">
      <c r="A42" s="72"/>
      <c r="B42" s="72"/>
      <c r="C42" s="64"/>
      <c r="D42" s="83"/>
      <c r="E42" s="65"/>
      <c r="F42" s="65"/>
      <c r="G42" s="66"/>
      <c r="H42" s="65"/>
      <c r="I42" s="65"/>
      <c r="J42" s="46"/>
      <c r="K42" s="42"/>
      <c r="L42" s="46"/>
      <c r="M42" s="42"/>
      <c r="N42" s="46"/>
      <c r="O42" s="46"/>
      <c r="P42" s="46"/>
      <c r="Q42" s="46"/>
      <c r="R42" s="17"/>
      <c r="S42" s="17"/>
      <c r="T42" s="17"/>
      <c r="U42" s="17"/>
      <c r="V42" s="70"/>
      <c r="W42" s="70"/>
    </row>
    <row r="43" spans="3:23" ht="24.75" customHeight="1">
      <c r="C43" s="13"/>
      <c r="D43" s="211"/>
      <c r="E43" s="211"/>
      <c r="F43" s="32"/>
      <c r="G43" s="198"/>
      <c r="H43" s="198"/>
      <c r="I43" s="50"/>
      <c r="L43" s="47"/>
      <c r="M43" s="43"/>
      <c r="N43" s="47"/>
      <c r="O43" s="47"/>
      <c r="P43" s="47"/>
      <c r="Q43" s="47"/>
      <c r="V43" s="70"/>
      <c r="W43" s="70"/>
    </row>
    <row r="44" spans="3:23" ht="93.75" customHeight="1">
      <c r="C44" s="230" t="s">
        <v>47</v>
      </c>
      <c r="D44" s="230"/>
      <c r="E44" s="231" t="s">
        <v>29</v>
      </c>
      <c r="F44" s="231"/>
      <c r="G44" s="231"/>
      <c r="H44" s="231"/>
      <c r="I44" s="231"/>
      <c r="J44" s="231"/>
      <c r="K44" s="33"/>
      <c r="L44" s="45" t="s">
        <v>27</v>
      </c>
      <c r="M44" s="41"/>
      <c r="N44" s="224"/>
      <c r="O44" s="224"/>
      <c r="P44" s="224"/>
      <c r="Q44" s="224"/>
      <c r="V44" s="70"/>
      <c r="W44" s="70"/>
    </row>
    <row r="45" spans="3:23" ht="20.25">
      <c r="C45" s="205"/>
      <c r="D45" s="205"/>
      <c r="E45" s="82"/>
      <c r="F45" s="82"/>
      <c r="G45" s="206" t="s">
        <v>25</v>
      </c>
      <c r="H45" s="206"/>
      <c r="I45" s="82"/>
      <c r="J45" s="3"/>
      <c r="K45" s="36" t="s">
        <v>21</v>
      </c>
      <c r="L45" s="47"/>
      <c r="M45" s="210" t="s">
        <v>22</v>
      </c>
      <c r="N45" s="210"/>
      <c r="O45" s="210"/>
      <c r="P45" s="210"/>
      <c r="Q45" s="46"/>
      <c r="V45" s="70"/>
      <c r="W45" s="70"/>
    </row>
    <row r="46" spans="1:23" ht="16.5">
      <c r="A46" s="13"/>
      <c r="B46" s="13"/>
      <c r="C46" s="18"/>
      <c r="D46" s="21"/>
      <c r="E46" s="31"/>
      <c r="F46" s="31"/>
      <c r="G46" s="48"/>
      <c r="H46" s="31"/>
      <c r="I46" s="31"/>
      <c r="J46" s="17"/>
      <c r="K46" s="34"/>
      <c r="L46" s="46"/>
      <c r="M46" s="42"/>
      <c r="N46" s="46"/>
      <c r="O46" s="46"/>
      <c r="P46" s="46"/>
      <c r="Q46" s="46"/>
      <c r="R46" s="17"/>
      <c r="S46" s="17"/>
      <c r="T46" s="17"/>
      <c r="U46" s="17"/>
      <c r="V46" s="70"/>
      <c r="W46" s="70"/>
    </row>
    <row r="47" spans="1:23" ht="16.5">
      <c r="A47" s="13"/>
      <c r="B47" s="13"/>
      <c r="C47" s="18"/>
      <c r="D47" s="21"/>
      <c r="E47" s="31"/>
      <c r="F47" s="31"/>
      <c r="G47" s="48"/>
      <c r="H47" s="31"/>
      <c r="I47" s="31"/>
      <c r="J47" s="17"/>
      <c r="K47" s="34"/>
      <c r="L47" s="46"/>
      <c r="M47" s="42"/>
      <c r="N47" s="46"/>
      <c r="O47" s="46"/>
      <c r="P47" s="46"/>
      <c r="Q47" s="46"/>
      <c r="R47" s="17"/>
      <c r="S47" s="17"/>
      <c r="T47" s="17"/>
      <c r="U47" s="17"/>
      <c r="V47" s="70"/>
      <c r="W47" s="70"/>
    </row>
    <row r="48" spans="1:23" ht="16.5">
      <c r="A48" s="13"/>
      <c r="B48" s="13"/>
      <c r="C48" s="18"/>
      <c r="D48" s="21"/>
      <c r="E48" s="31"/>
      <c r="F48" s="31"/>
      <c r="G48" s="48"/>
      <c r="H48" s="31"/>
      <c r="I48" s="31"/>
      <c r="J48" s="17"/>
      <c r="K48" s="34"/>
      <c r="L48" s="46"/>
      <c r="M48" s="42"/>
      <c r="N48" s="46"/>
      <c r="O48" s="46"/>
      <c r="P48" s="46"/>
      <c r="Q48" s="46"/>
      <c r="R48" s="17"/>
      <c r="S48" s="17"/>
      <c r="T48" s="17"/>
      <c r="U48" s="17"/>
      <c r="V48" s="70"/>
      <c r="W48" s="70"/>
    </row>
    <row r="49" spans="1:23" ht="16.5">
      <c r="A49" s="13"/>
      <c r="B49" s="13"/>
      <c r="C49" s="18"/>
      <c r="D49" s="21"/>
      <c r="E49" s="31"/>
      <c r="F49" s="31"/>
      <c r="G49" s="48"/>
      <c r="H49" s="31"/>
      <c r="I49" s="31"/>
      <c r="J49" s="17"/>
      <c r="K49" s="34"/>
      <c r="L49" s="46"/>
      <c r="M49" s="42"/>
      <c r="N49" s="46"/>
      <c r="O49" s="46"/>
      <c r="P49" s="46"/>
      <c r="Q49" s="46"/>
      <c r="R49" s="17"/>
      <c r="S49" s="17"/>
      <c r="T49" s="17"/>
      <c r="U49" s="17"/>
      <c r="V49" s="70"/>
      <c r="W49" s="70"/>
    </row>
    <row r="50" spans="1:23" ht="16.5">
      <c r="A50" s="13"/>
      <c r="B50" s="13"/>
      <c r="C50" s="18"/>
      <c r="D50" s="21"/>
      <c r="E50" s="31"/>
      <c r="F50" s="31"/>
      <c r="G50" s="48"/>
      <c r="H50" s="31"/>
      <c r="I50" s="31"/>
      <c r="J50" s="17"/>
      <c r="K50" s="34"/>
      <c r="L50" s="46"/>
      <c r="M50" s="42"/>
      <c r="N50" s="46"/>
      <c r="O50" s="46"/>
      <c r="P50" s="46"/>
      <c r="Q50" s="46"/>
      <c r="R50" s="17"/>
      <c r="S50" s="17"/>
      <c r="T50" s="17"/>
      <c r="U50" s="17"/>
      <c r="V50" s="70"/>
      <c r="W50" s="70"/>
    </row>
    <row r="51" spans="1:23" ht="16.5">
      <c r="A51" s="13"/>
      <c r="B51" s="13"/>
      <c r="C51" s="18"/>
      <c r="D51" s="21"/>
      <c r="E51" s="31"/>
      <c r="F51" s="31"/>
      <c r="G51" s="48"/>
      <c r="H51" s="31"/>
      <c r="I51" s="31"/>
      <c r="J51" s="17"/>
      <c r="K51" s="34"/>
      <c r="L51" s="46"/>
      <c r="M51" s="42"/>
      <c r="N51" s="46"/>
      <c r="O51" s="46"/>
      <c r="P51" s="46"/>
      <c r="Q51" s="46"/>
      <c r="R51" s="17"/>
      <c r="S51" s="17"/>
      <c r="T51" s="17"/>
      <c r="U51" s="17"/>
      <c r="V51" s="70"/>
      <c r="W51" s="70"/>
    </row>
    <row r="52" spans="1:23" ht="16.5">
      <c r="A52" s="13"/>
      <c r="B52" s="13"/>
      <c r="C52" s="18"/>
      <c r="D52" s="21"/>
      <c r="E52" s="31"/>
      <c r="F52" s="31"/>
      <c r="G52" s="48"/>
      <c r="H52" s="31"/>
      <c r="I52" s="31"/>
      <c r="J52" s="17"/>
      <c r="K52" s="34"/>
      <c r="L52" s="46"/>
      <c r="M52" s="42"/>
      <c r="N52" s="46"/>
      <c r="O52" s="46"/>
      <c r="P52" s="46"/>
      <c r="Q52" s="46"/>
      <c r="R52" s="17"/>
      <c r="S52" s="17"/>
      <c r="T52" s="17"/>
      <c r="U52" s="17"/>
      <c r="V52" s="70"/>
      <c r="W52" s="70"/>
    </row>
    <row r="53" spans="1:23" ht="16.5">
      <c r="A53" s="13"/>
      <c r="B53" s="13"/>
      <c r="C53" s="18"/>
      <c r="D53" s="21"/>
      <c r="E53" s="31"/>
      <c r="F53" s="31"/>
      <c r="G53" s="48"/>
      <c r="H53" s="31"/>
      <c r="I53" s="31"/>
      <c r="J53" s="17"/>
      <c r="K53" s="34"/>
      <c r="L53" s="46"/>
      <c r="M53" s="42"/>
      <c r="N53" s="46"/>
      <c r="O53" s="46"/>
      <c r="P53" s="46"/>
      <c r="Q53" s="46"/>
      <c r="R53" s="17"/>
      <c r="S53" s="17"/>
      <c r="T53" s="17"/>
      <c r="U53" s="17"/>
      <c r="V53" s="70"/>
      <c r="W53" s="70"/>
    </row>
    <row r="54" spans="3:23" ht="16.5">
      <c r="C54" s="18"/>
      <c r="D54" s="228"/>
      <c r="E54" s="228"/>
      <c r="F54" s="31"/>
      <c r="G54" s="48"/>
      <c r="H54" s="229"/>
      <c r="I54" s="229"/>
      <c r="J54" s="17"/>
      <c r="K54" s="34"/>
      <c r="L54" s="46"/>
      <c r="M54" s="42"/>
      <c r="N54" s="46"/>
      <c r="O54" s="46"/>
      <c r="P54" s="46"/>
      <c r="Q54" s="46"/>
      <c r="V54" s="70"/>
      <c r="W54" s="70"/>
    </row>
    <row r="55" spans="12:23" ht="15.75">
      <c r="L55" s="47"/>
      <c r="M55" s="43"/>
      <c r="N55" s="47"/>
      <c r="O55" s="47"/>
      <c r="P55" s="47"/>
      <c r="Q55" s="47"/>
      <c r="V55" s="70"/>
      <c r="W55" s="70"/>
    </row>
    <row r="56" spans="12:23" ht="15.75">
      <c r="L56" s="47"/>
      <c r="M56" s="43"/>
      <c r="N56" s="47"/>
      <c r="O56" s="47"/>
      <c r="P56" s="47"/>
      <c r="Q56" s="47"/>
      <c r="V56" s="70"/>
      <c r="W56" s="70"/>
    </row>
    <row r="57" spans="12:23" ht="15.75">
      <c r="L57" s="47"/>
      <c r="M57" s="43"/>
      <c r="N57" s="47"/>
      <c r="O57" s="47"/>
      <c r="P57" s="47"/>
      <c r="Q57" s="47"/>
      <c r="V57" s="70"/>
      <c r="W57" s="70"/>
    </row>
    <row r="58" spans="12:23" ht="15.75">
      <c r="L58" s="47"/>
      <c r="M58" s="43"/>
      <c r="N58" s="47"/>
      <c r="O58" s="47"/>
      <c r="P58" s="47"/>
      <c r="Q58" s="47"/>
      <c r="V58" s="70"/>
      <c r="W58" s="70"/>
    </row>
    <row r="59" spans="12:23" ht="15.75">
      <c r="L59" s="47"/>
      <c r="M59" s="43"/>
      <c r="N59" s="47"/>
      <c r="O59" s="47"/>
      <c r="P59" s="47"/>
      <c r="Q59" s="47"/>
      <c r="V59" s="70"/>
      <c r="W59" s="70"/>
    </row>
    <row r="60" spans="12:23" ht="15.75">
      <c r="L60" s="47"/>
      <c r="M60" s="43"/>
      <c r="N60" s="47"/>
      <c r="O60" s="47"/>
      <c r="P60" s="47"/>
      <c r="Q60" s="47"/>
      <c r="V60" s="70"/>
      <c r="W60" s="70"/>
    </row>
    <row r="61" spans="12:23" ht="15.75">
      <c r="L61" s="47"/>
      <c r="M61" s="43"/>
      <c r="N61" s="47"/>
      <c r="O61" s="47"/>
      <c r="P61" s="47"/>
      <c r="Q61" s="47"/>
      <c r="V61" s="70"/>
      <c r="W61" s="70"/>
    </row>
    <row r="62" spans="12:23" ht="15.75">
      <c r="L62" s="47"/>
      <c r="M62" s="43"/>
      <c r="N62" s="47"/>
      <c r="O62" s="47"/>
      <c r="P62" s="47"/>
      <c r="Q62" s="47"/>
      <c r="V62" s="70"/>
      <c r="W62" s="70"/>
    </row>
    <row r="63" spans="12:23" ht="15.75">
      <c r="L63" s="47"/>
      <c r="M63" s="43"/>
      <c r="N63" s="47"/>
      <c r="O63" s="47"/>
      <c r="P63" s="47"/>
      <c r="Q63" s="47"/>
      <c r="V63" s="70"/>
      <c r="W63" s="70"/>
    </row>
    <row r="64" spans="12:23" ht="15.75">
      <c r="L64" s="47"/>
      <c r="M64" s="43"/>
      <c r="N64" s="47"/>
      <c r="O64" s="47"/>
      <c r="P64" s="47"/>
      <c r="Q64" s="47"/>
      <c r="V64" s="70"/>
      <c r="W64" s="70"/>
    </row>
    <row r="65" spans="12:23" ht="15.75">
      <c r="L65" s="47"/>
      <c r="M65" s="43"/>
      <c r="N65" s="47"/>
      <c r="O65" s="47"/>
      <c r="P65" s="47"/>
      <c r="Q65" s="47"/>
      <c r="V65" s="70"/>
      <c r="W65" s="70"/>
    </row>
    <row r="66" spans="12:23" ht="15.75">
      <c r="L66" s="47"/>
      <c r="M66" s="43"/>
      <c r="N66" s="47"/>
      <c r="O66" s="47"/>
      <c r="P66" s="47"/>
      <c r="Q66" s="47"/>
      <c r="V66" s="70"/>
      <c r="W66" s="70"/>
    </row>
    <row r="67" spans="12:23" ht="15.75">
      <c r="L67" s="47"/>
      <c r="M67" s="43"/>
      <c r="N67" s="47"/>
      <c r="O67" s="47"/>
      <c r="P67" s="47"/>
      <c r="Q67" s="47"/>
      <c r="V67" s="70"/>
      <c r="W67" s="70"/>
    </row>
    <row r="68" spans="12:23" ht="15.75">
      <c r="L68" s="47"/>
      <c r="M68" s="43"/>
      <c r="N68" s="47"/>
      <c r="O68" s="47"/>
      <c r="P68" s="47"/>
      <c r="Q68" s="47"/>
      <c r="V68" s="70"/>
      <c r="W68" s="70"/>
    </row>
    <row r="69" spans="12:23" ht="15.75">
      <c r="L69" s="47"/>
      <c r="M69" s="43"/>
      <c r="N69" s="47"/>
      <c r="O69" s="47"/>
      <c r="P69" s="47"/>
      <c r="Q69" s="47"/>
      <c r="V69" s="70"/>
      <c r="W69" s="70"/>
    </row>
    <row r="70" spans="12:23" ht="15.75">
      <c r="L70" s="47"/>
      <c r="M70" s="43"/>
      <c r="N70" s="47"/>
      <c r="O70" s="47"/>
      <c r="P70" s="47"/>
      <c r="Q70" s="47"/>
      <c r="V70" s="70"/>
      <c r="W70" s="70"/>
    </row>
    <row r="71" spans="12:23" ht="15.75">
      <c r="L71" s="47"/>
      <c r="M71" s="43"/>
      <c r="N71" s="47"/>
      <c r="O71" s="47"/>
      <c r="P71" s="47"/>
      <c r="Q71" s="47"/>
      <c r="V71" s="70"/>
      <c r="W71" s="70"/>
    </row>
    <row r="72" spans="12:23" ht="15.75">
      <c r="L72" s="47"/>
      <c r="M72" s="43"/>
      <c r="N72" s="47"/>
      <c r="O72" s="47"/>
      <c r="P72" s="47"/>
      <c r="Q72" s="47"/>
      <c r="V72" s="70"/>
      <c r="W72" s="70"/>
    </row>
    <row r="73" spans="12:23" ht="15.75">
      <c r="L73" s="47"/>
      <c r="M73" s="43"/>
      <c r="N73" s="47"/>
      <c r="O73" s="47"/>
      <c r="P73" s="47"/>
      <c r="Q73" s="47"/>
      <c r="V73" s="70"/>
      <c r="W73" s="70"/>
    </row>
    <row r="74" spans="12:23" ht="15.75">
      <c r="L74" s="47"/>
      <c r="M74" s="43"/>
      <c r="N74" s="47"/>
      <c r="O74" s="47"/>
      <c r="P74" s="47"/>
      <c r="Q74" s="47"/>
      <c r="V74" s="70"/>
      <c r="W74" s="70"/>
    </row>
    <row r="75" spans="12:23" ht="15.75">
      <c r="L75" s="47"/>
      <c r="M75" s="43"/>
      <c r="N75" s="47"/>
      <c r="O75" s="47"/>
      <c r="P75" s="47"/>
      <c r="Q75" s="47"/>
      <c r="V75" s="70"/>
      <c r="W75" s="70"/>
    </row>
    <row r="76" spans="12:23" ht="15.75">
      <c r="L76" s="47"/>
      <c r="M76" s="43"/>
      <c r="N76" s="47"/>
      <c r="O76" s="47"/>
      <c r="P76" s="47"/>
      <c r="Q76" s="47"/>
      <c r="V76" s="70"/>
      <c r="W76" s="70"/>
    </row>
    <row r="77" spans="12:23" ht="15.75">
      <c r="L77" s="47"/>
      <c r="M77" s="43"/>
      <c r="N77" s="47"/>
      <c r="O77" s="47"/>
      <c r="P77" s="47"/>
      <c r="Q77" s="47"/>
      <c r="V77" s="70"/>
      <c r="W77" s="70"/>
    </row>
    <row r="78" spans="12:23" ht="15.75">
      <c r="L78" s="47"/>
      <c r="M78" s="43"/>
      <c r="N78" s="47"/>
      <c r="O78" s="47"/>
      <c r="P78" s="47"/>
      <c r="Q78" s="47"/>
      <c r="V78" s="70"/>
      <c r="W78" s="70"/>
    </row>
    <row r="79" spans="12:23" ht="15.75">
      <c r="L79" s="47"/>
      <c r="M79" s="43"/>
      <c r="N79" s="47"/>
      <c r="O79" s="47"/>
      <c r="P79" s="47"/>
      <c r="Q79" s="47"/>
      <c r="V79" s="70"/>
      <c r="W79" s="70"/>
    </row>
    <row r="80" spans="12:23" ht="15.75">
      <c r="L80" s="47"/>
      <c r="M80" s="43"/>
      <c r="N80" s="47"/>
      <c r="O80" s="47"/>
      <c r="P80" s="47"/>
      <c r="Q80" s="47"/>
      <c r="V80" s="70"/>
      <c r="W80" s="70"/>
    </row>
    <row r="81" spans="12:23" ht="15.75">
      <c r="L81" s="47"/>
      <c r="M81" s="43"/>
      <c r="N81" s="47"/>
      <c r="O81" s="47"/>
      <c r="P81" s="47"/>
      <c r="Q81" s="47"/>
      <c r="V81" s="70"/>
      <c r="W81" s="70"/>
    </row>
    <row r="82" spans="12:23" ht="15.75">
      <c r="L82" s="47"/>
      <c r="M82" s="43"/>
      <c r="N82" s="47"/>
      <c r="O82" s="47"/>
      <c r="P82" s="47"/>
      <c r="Q82" s="47"/>
      <c r="V82" s="70"/>
      <c r="W82" s="70"/>
    </row>
    <row r="83" spans="12:23" ht="15.75">
      <c r="L83" s="47"/>
      <c r="M83" s="43"/>
      <c r="N83" s="47"/>
      <c r="O83" s="47"/>
      <c r="P83" s="47"/>
      <c r="Q83" s="47"/>
      <c r="V83" s="70"/>
      <c r="W83" s="70"/>
    </row>
    <row r="84" spans="12:23" ht="15.75">
      <c r="L84" s="47"/>
      <c r="M84" s="43"/>
      <c r="N84" s="47"/>
      <c r="O84" s="47"/>
      <c r="P84" s="47"/>
      <c r="Q84" s="47"/>
      <c r="V84" s="70"/>
      <c r="W84" s="70"/>
    </row>
    <row r="85" spans="12:23" ht="15.75">
      <c r="L85" s="47"/>
      <c r="M85" s="43"/>
      <c r="N85" s="47"/>
      <c r="O85" s="47"/>
      <c r="P85" s="47"/>
      <c r="Q85" s="47"/>
      <c r="V85" s="70"/>
      <c r="W85" s="70"/>
    </row>
    <row r="86" spans="12:23" ht="15.75">
      <c r="L86" s="47"/>
      <c r="M86" s="43"/>
      <c r="N86" s="47"/>
      <c r="O86" s="47"/>
      <c r="P86" s="47"/>
      <c r="Q86" s="47"/>
      <c r="V86" s="70"/>
      <c r="W86" s="70"/>
    </row>
    <row r="87" spans="12:23" ht="15.75">
      <c r="L87" s="47"/>
      <c r="M87" s="43"/>
      <c r="N87" s="47"/>
      <c r="O87" s="47"/>
      <c r="P87" s="47"/>
      <c r="Q87" s="47"/>
      <c r="V87" s="70"/>
      <c r="W87" s="70"/>
    </row>
    <row r="88" spans="12:23" ht="15.75">
      <c r="L88" s="47"/>
      <c r="M88" s="43"/>
      <c r="N88" s="47"/>
      <c r="O88" s="47"/>
      <c r="P88" s="47"/>
      <c r="Q88" s="47"/>
      <c r="V88" s="70"/>
      <c r="W88" s="70"/>
    </row>
    <row r="89" spans="12:17" ht="15.75">
      <c r="L89" s="47"/>
      <c r="M89" s="43"/>
      <c r="N89" s="47"/>
      <c r="O89" s="47"/>
      <c r="P89" s="47"/>
      <c r="Q89" s="47"/>
    </row>
    <row r="90" spans="12:17" ht="15.75">
      <c r="L90" s="47"/>
      <c r="M90" s="43"/>
      <c r="N90" s="47"/>
      <c r="O90" s="47"/>
      <c r="P90" s="47"/>
      <c r="Q90" s="47"/>
    </row>
    <row r="91" spans="12:17" ht="15.75">
      <c r="L91" s="47"/>
      <c r="M91" s="43"/>
      <c r="N91" s="47"/>
      <c r="O91" s="47"/>
      <c r="P91" s="47"/>
      <c r="Q91" s="47"/>
    </row>
    <row r="92" spans="12:17" ht="15.75">
      <c r="L92" s="47"/>
      <c r="M92" s="43"/>
      <c r="N92" s="47"/>
      <c r="O92" s="47"/>
      <c r="P92" s="47"/>
      <c r="Q92" s="47"/>
    </row>
    <row r="93" spans="12:17" ht="15.75">
      <c r="L93" s="47"/>
      <c r="M93" s="43"/>
      <c r="N93" s="47"/>
      <c r="O93" s="47"/>
      <c r="P93" s="47"/>
      <c r="Q93" s="47"/>
    </row>
    <row r="94" spans="12:17" ht="15.75">
      <c r="L94" s="47"/>
      <c r="M94" s="43"/>
      <c r="N94" s="47"/>
      <c r="O94" s="47"/>
      <c r="P94" s="47"/>
      <c r="Q94" s="47"/>
    </row>
    <row r="95" spans="12:17" ht="15.75">
      <c r="L95" s="47"/>
      <c r="M95" s="43"/>
      <c r="N95" s="47"/>
      <c r="O95" s="47"/>
      <c r="P95" s="47"/>
      <c r="Q95" s="47"/>
    </row>
    <row r="96" spans="12:17" ht="15.75">
      <c r="L96" s="47"/>
      <c r="M96" s="43"/>
      <c r="N96" s="47"/>
      <c r="O96" s="47"/>
      <c r="P96" s="47"/>
      <c r="Q96" s="47"/>
    </row>
    <row r="97" spans="12:17" ht="15.75">
      <c r="L97" s="47"/>
      <c r="M97" s="43"/>
      <c r="N97" s="47"/>
      <c r="O97" s="47"/>
      <c r="P97" s="47"/>
      <c r="Q97" s="47"/>
    </row>
    <row r="98" spans="12:17" ht="15.75">
      <c r="L98" s="47"/>
      <c r="M98" s="43"/>
      <c r="N98" s="47"/>
      <c r="O98" s="47"/>
      <c r="P98" s="47"/>
      <c r="Q98" s="47"/>
    </row>
    <row r="99" spans="12:17" ht="15.75">
      <c r="L99" s="47"/>
      <c r="M99" s="43"/>
      <c r="N99" s="47"/>
      <c r="O99" s="47"/>
      <c r="P99" s="47"/>
      <c r="Q99" s="47"/>
    </row>
    <row r="100" spans="12:17" ht="15.75">
      <c r="L100" s="47"/>
      <c r="M100" s="43"/>
      <c r="N100" s="47"/>
      <c r="O100" s="47"/>
      <c r="P100" s="47"/>
      <c r="Q100" s="47"/>
    </row>
    <row r="101" spans="12:17" ht="15.75">
      <c r="L101" s="47"/>
      <c r="M101" s="43"/>
      <c r="N101" s="47"/>
      <c r="O101" s="47"/>
      <c r="P101" s="47"/>
      <c r="Q101" s="47"/>
    </row>
    <row r="102" spans="12:17" ht="15.75">
      <c r="L102" s="47"/>
      <c r="M102" s="43"/>
      <c r="N102" s="47"/>
      <c r="O102" s="47"/>
      <c r="P102" s="47"/>
      <c r="Q102" s="47"/>
    </row>
    <row r="103" spans="12:17" ht="15.75">
      <c r="L103" s="47"/>
      <c r="M103" s="43"/>
      <c r="N103" s="47"/>
      <c r="O103" s="47"/>
      <c r="P103" s="47"/>
      <c r="Q103" s="47"/>
    </row>
    <row r="104" spans="12:17" ht="15.75">
      <c r="L104" s="47"/>
      <c r="M104" s="43"/>
      <c r="N104" s="47"/>
      <c r="O104" s="47"/>
      <c r="P104" s="47"/>
      <c r="Q104" s="47"/>
    </row>
    <row r="105" spans="12:17" ht="15.75">
      <c r="L105" s="47"/>
      <c r="M105" s="43"/>
      <c r="N105" s="47"/>
      <c r="O105" s="47"/>
      <c r="P105" s="47"/>
      <c r="Q105" s="47"/>
    </row>
    <row r="106" spans="12:17" ht="15.75">
      <c r="L106" s="47"/>
      <c r="M106" s="43"/>
      <c r="N106" s="47"/>
      <c r="O106" s="47"/>
      <c r="P106" s="47"/>
      <c r="Q106" s="47"/>
    </row>
    <row r="107" spans="12:17" ht="15.75">
      <c r="L107" s="47"/>
      <c r="M107" s="43"/>
      <c r="N107" s="47"/>
      <c r="O107" s="47"/>
      <c r="P107" s="47"/>
      <c r="Q107" s="47"/>
    </row>
    <row r="108" spans="12:17" ht="15.75">
      <c r="L108" s="47"/>
      <c r="M108" s="43"/>
      <c r="N108" s="47"/>
      <c r="O108" s="47"/>
      <c r="P108" s="47"/>
      <c r="Q108" s="47"/>
    </row>
    <row r="109" spans="12:17" ht="15.75">
      <c r="L109" s="47"/>
      <c r="M109" s="43"/>
      <c r="N109" s="47"/>
      <c r="O109" s="47"/>
      <c r="P109" s="47"/>
      <c r="Q109" s="47"/>
    </row>
    <row r="110" spans="12:17" ht="15.75">
      <c r="L110" s="47"/>
      <c r="M110" s="43"/>
      <c r="N110" s="47"/>
      <c r="O110" s="47"/>
      <c r="P110" s="47"/>
      <c r="Q110" s="47"/>
    </row>
    <row r="111" spans="12:17" ht="15.75">
      <c r="L111" s="47"/>
      <c r="M111" s="43"/>
      <c r="N111" s="47"/>
      <c r="O111" s="47"/>
      <c r="P111" s="47"/>
      <c r="Q111" s="47"/>
    </row>
    <row r="112" spans="12:17" ht="15.75">
      <c r="L112" s="47"/>
      <c r="M112" s="43"/>
      <c r="N112" s="47"/>
      <c r="O112" s="47"/>
      <c r="P112" s="47"/>
      <c r="Q112" s="47"/>
    </row>
    <row r="113" spans="12:17" ht="15.75">
      <c r="L113" s="47"/>
      <c r="M113" s="43"/>
      <c r="N113" s="47"/>
      <c r="O113" s="47"/>
      <c r="P113" s="47"/>
      <c r="Q113" s="47"/>
    </row>
    <row r="114" spans="12:17" ht="15.75">
      <c r="L114" s="47"/>
      <c r="M114" s="43"/>
      <c r="N114" s="47"/>
      <c r="O114" s="47"/>
      <c r="P114" s="47"/>
      <c r="Q114" s="47"/>
    </row>
    <row r="115" spans="12:17" ht="15.75">
      <c r="L115" s="47"/>
      <c r="M115" s="43"/>
      <c r="N115" s="47"/>
      <c r="O115" s="47"/>
      <c r="P115" s="47"/>
      <c r="Q115" s="47"/>
    </row>
    <row r="116" spans="12:17" ht="15.75">
      <c r="L116" s="47"/>
      <c r="M116" s="43"/>
      <c r="N116" s="47"/>
      <c r="O116" s="47"/>
      <c r="P116" s="47"/>
      <c r="Q116" s="47"/>
    </row>
    <row r="117" spans="12:17" ht="15.75">
      <c r="L117" s="47"/>
      <c r="M117" s="43"/>
      <c r="N117" s="47"/>
      <c r="O117" s="47"/>
      <c r="P117" s="47"/>
      <c r="Q117" s="47"/>
    </row>
    <row r="118" spans="12:17" ht="15.75">
      <c r="L118" s="47"/>
      <c r="M118" s="43"/>
      <c r="N118" s="47"/>
      <c r="O118" s="47"/>
      <c r="P118" s="47"/>
      <c r="Q118" s="47"/>
    </row>
    <row r="119" spans="12:17" ht="15.75">
      <c r="L119" s="47"/>
      <c r="M119" s="43"/>
      <c r="N119" s="47"/>
      <c r="O119" s="47"/>
      <c r="P119" s="47"/>
      <c r="Q119" s="47"/>
    </row>
    <row r="120" spans="12:17" ht="15.75">
      <c r="L120" s="47"/>
      <c r="M120" s="43"/>
      <c r="N120" s="47"/>
      <c r="O120" s="47"/>
      <c r="P120" s="47"/>
      <c r="Q120" s="47"/>
    </row>
    <row r="121" spans="12:17" ht="15.75">
      <c r="L121" s="47"/>
      <c r="M121" s="43"/>
      <c r="N121" s="47"/>
      <c r="O121" s="47"/>
      <c r="P121" s="47"/>
      <c r="Q121" s="47"/>
    </row>
    <row r="122" spans="12:17" ht="15.75">
      <c r="L122" s="47"/>
      <c r="M122" s="43"/>
      <c r="N122" s="47"/>
      <c r="O122" s="47"/>
      <c r="P122" s="47"/>
      <c r="Q122" s="47"/>
    </row>
    <row r="123" spans="12:17" ht="15.75">
      <c r="L123" s="47"/>
      <c r="M123" s="43"/>
      <c r="N123" s="47"/>
      <c r="O123" s="47"/>
      <c r="P123" s="47"/>
      <c r="Q123" s="47"/>
    </row>
    <row r="124" spans="12:17" ht="15.75">
      <c r="L124" s="47"/>
      <c r="M124" s="43"/>
      <c r="N124" s="47"/>
      <c r="O124" s="47"/>
      <c r="P124" s="47"/>
      <c r="Q124" s="47"/>
    </row>
    <row r="125" spans="12:17" ht="15.75">
      <c r="L125" s="47"/>
      <c r="M125" s="43"/>
      <c r="N125" s="47"/>
      <c r="O125" s="47"/>
      <c r="P125" s="47"/>
      <c r="Q125" s="47"/>
    </row>
    <row r="126" spans="12:17" ht="15.75">
      <c r="L126" s="47"/>
      <c r="M126" s="43"/>
      <c r="N126" s="47"/>
      <c r="O126" s="47"/>
      <c r="P126" s="47"/>
      <c r="Q126" s="47"/>
    </row>
    <row r="127" spans="12:17" ht="15.75">
      <c r="L127" s="47"/>
      <c r="M127" s="43"/>
      <c r="N127" s="47"/>
      <c r="O127" s="47"/>
      <c r="P127" s="47"/>
      <c r="Q127" s="47"/>
    </row>
    <row r="128" spans="12:17" ht="15.75">
      <c r="L128" s="47"/>
      <c r="M128" s="43"/>
      <c r="N128" s="47"/>
      <c r="O128" s="47"/>
      <c r="P128" s="47"/>
      <c r="Q128" s="47"/>
    </row>
    <row r="129" spans="12:17" ht="15.75">
      <c r="L129" s="47"/>
      <c r="M129" s="43"/>
      <c r="N129" s="47"/>
      <c r="O129" s="47"/>
      <c r="P129" s="47"/>
      <c r="Q129" s="47"/>
    </row>
    <row r="130" spans="12:17" ht="15.75">
      <c r="L130" s="47"/>
      <c r="M130" s="43"/>
      <c r="N130" s="47"/>
      <c r="O130" s="47"/>
      <c r="P130" s="47"/>
      <c r="Q130" s="47"/>
    </row>
    <row r="131" spans="12:17" ht="15.75">
      <c r="L131" s="47"/>
      <c r="M131" s="43"/>
      <c r="N131" s="47"/>
      <c r="O131" s="47"/>
      <c r="P131" s="47"/>
      <c r="Q131" s="47"/>
    </row>
    <row r="132" spans="12:17" ht="15.75">
      <c r="L132" s="47"/>
      <c r="M132" s="43"/>
      <c r="N132" s="47"/>
      <c r="O132" s="47"/>
      <c r="P132" s="47"/>
      <c r="Q132" s="47"/>
    </row>
    <row r="133" spans="12:17" ht="15.75">
      <c r="L133" s="47"/>
      <c r="M133" s="43"/>
      <c r="N133" s="47"/>
      <c r="O133" s="47"/>
      <c r="P133" s="47"/>
      <c r="Q133" s="47"/>
    </row>
    <row r="134" spans="12:17" ht="15.75">
      <c r="L134" s="47"/>
      <c r="M134" s="43"/>
      <c r="N134" s="47"/>
      <c r="O134" s="47"/>
      <c r="P134" s="47"/>
      <c r="Q134" s="47"/>
    </row>
    <row r="135" spans="12:17" ht="15.75">
      <c r="L135" s="47"/>
      <c r="M135" s="43"/>
      <c r="N135" s="47"/>
      <c r="O135" s="47"/>
      <c r="P135" s="47"/>
      <c r="Q135" s="47"/>
    </row>
    <row r="136" spans="12:17" ht="15.75">
      <c r="L136" s="47"/>
      <c r="M136" s="43"/>
      <c r="N136" s="47"/>
      <c r="O136" s="47"/>
      <c r="P136" s="47"/>
      <c r="Q136" s="47"/>
    </row>
    <row r="137" spans="12:17" ht="15.75">
      <c r="L137" s="47"/>
      <c r="M137" s="43"/>
      <c r="N137" s="47"/>
      <c r="O137" s="47"/>
      <c r="P137" s="47"/>
      <c r="Q137" s="47"/>
    </row>
    <row r="138" spans="12:17" ht="15.75">
      <c r="L138" s="47"/>
      <c r="M138" s="43"/>
      <c r="N138" s="47"/>
      <c r="O138" s="47"/>
      <c r="P138" s="47"/>
      <c r="Q138" s="47"/>
    </row>
    <row r="139" spans="12:17" ht="15.75">
      <c r="L139" s="47"/>
      <c r="M139" s="43"/>
      <c r="N139" s="47"/>
      <c r="O139" s="47"/>
      <c r="P139" s="47"/>
      <c r="Q139" s="47"/>
    </row>
    <row r="140" spans="12:17" ht="15.75">
      <c r="L140" s="47"/>
      <c r="M140" s="43"/>
      <c r="N140" s="47"/>
      <c r="O140" s="47"/>
      <c r="P140" s="47"/>
      <c r="Q140" s="47"/>
    </row>
    <row r="141" spans="12:17" ht="15.75">
      <c r="L141" s="47"/>
      <c r="M141" s="43"/>
      <c r="N141" s="47"/>
      <c r="O141" s="47"/>
      <c r="P141" s="47"/>
      <c r="Q141" s="47"/>
    </row>
    <row r="142" spans="12:17" ht="15.75">
      <c r="L142" s="47"/>
      <c r="M142" s="43"/>
      <c r="N142" s="47"/>
      <c r="O142" s="47"/>
      <c r="P142" s="47"/>
      <c r="Q142" s="47"/>
    </row>
    <row r="143" spans="12:17" ht="15.75">
      <c r="L143" s="47"/>
      <c r="M143" s="43"/>
      <c r="N143" s="47"/>
      <c r="O143" s="47"/>
      <c r="P143" s="47"/>
      <c r="Q143" s="47"/>
    </row>
    <row r="144" spans="12:17" ht="15.75">
      <c r="L144" s="47"/>
      <c r="M144" s="43"/>
      <c r="N144" s="47"/>
      <c r="O144" s="47"/>
      <c r="P144" s="47"/>
      <c r="Q144" s="47"/>
    </row>
    <row r="145" spans="12:17" ht="15.75">
      <c r="L145" s="47"/>
      <c r="M145" s="43"/>
      <c r="N145" s="47"/>
      <c r="O145" s="47"/>
      <c r="P145" s="47"/>
      <c r="Q145" s="47"/>
    </row>
    <row r="146" spans="12:17" ht="15.75">
      <c r="L146" s="47"/>
      <c r="M146" s="43"/>
      <c r="N146" s="47"/>
      <c r="O146" s="47"/>
      <c r="P146" s="47"/>
      <c r="Q146" s="47"/>
    </row>
    <row r="147" spans="12:17" ht="15.75">
      <c r="L147" s="47"/>
      <c r="M147" s="43"/>
      <c r="N147" s="47"/>
      <c r="O147" s="47"/>
      <c r="P147" s="47"/>
      <c r="Q147" s="47"/>
    </row>
    <row r="148" spans="12:17" ht="15.75">
      <c r="L148" s="47"/>
      <c r="M148" s="43"/>
      <c r="N148" s="47"/>
      <c r="O148" s="47"/>
      <c r="P148" s="47"/>
      <c r="Q148" s="47"/>
    </row>
    <row r="149" spans="12:17" ht="15.75">
      <c r="L149" s="47"/>
      <c r="M149" s="43"/>
      <c r="N149" s="47"/>
      <c r="O149" s="47"/>
      <c r="P149" s="47"/>
      <c r="Q149" s="47"/>
    </row>
    <row r="150" spans="12:17" ht="15.75">
      <c r="L150" s="47"/>
      <c r="M150" s="43"/>
      <c r="N150" s="47"/>
      <c r="O150" s="47"/>
      <c r="P150" s="47"/>
      <c r="Q150" s="47"/>
    </row>
    <row r="151" spans="12:17" ht="15.75">
      <c r="L151" s="47"/>
      <c r="M151" s="43"/>
      <c r="N151" s="47"/>
      <c r="O151" s="47"/>
      <c r="P151" s="47"/>
      <c r="Q151" s="47"/>
    </row>
    <row r="152" spans="12:17" ht="15.75">
      <c r="L152" s="47"/>
      <c r="M152" s="43"/>
      <c r="N152" s="47"/>
      <c r="O152" s="47"/>
      <c r="P152" s="47"/>
      <c r="Q152" s="47"/>
    </row>
    <row r="153" spans="12:17" ht="15.75">
      <c r="L153" s="47"/>
      <c r="M153" s="43"/>
      <c r="N153" s="47"/>
      <c r="O153" s="47"/>
      <c r="P153" s="47"/>
      <c r="Q153" s="47"/>
    </row>
    <row r="154" spans="12:17" ht="15.75">
      <c r="L154" s="47"/>
      <c r="M154" s="43"/>
      <c r="N154" s="47"/>
      <c r="O154" s="47"/>
      <c r="P154" s="47"/>
      <c r="Q154" s="47"/>
    </row>
    <row r="155" spans="12:17" ht="15.75">
      <c r="L155" s="47"/>
      <c r="M155" s="43"/>
      <c r="N155" s="47"/>
      <c r="O155" s="47"/>
      <c r="P155" s="47"/>
      <c r="Q155" s="47"/>
    </row>
    <row r="156" spans="12:17" ht="15.75">
      <c r="L156" s="47"/>
      <c r="M156" s="43"/>
      <c r="N156" s="47"/>
      <c r="O156" s="47"/>
      <c r="P156" s="47"/>
      <c r="Q156" s="47"/>
    </row>
    <row r="157" spans="12:17" ht="15.75">
      <c r="L157" s="47"/>
      <c r="M157" s="43"/>
      <c r="N157" s="47"/>
      <c r="O157" s="47"/>
      <c r="P157" s="47"/>
      <c r="Q157" s="47"/>
    </row>
    <row r="158" spans="12:17" ht="15.75">
      <c r="L158" s="47"/>
      <c r="M158" s="43"/>
      <c r="N158" s="47"/>
      <c r="O158" s="47"/>
      <c r="P158" s="47"/>
      <c r="Q158" s="47"/>
    </row>
    <row r="159" spans="12:17" ht="15.75">
      <c r="L159" s="47"/>
      <c r="M159" s="43"/>
      <c r="N159" s="47"/>
      <c r="O159" s="47"/>
      <c r="P159" s="47"/>
      <c r="Q159" s="47"/>
    </row>
    <row r="160" spans="12:17" ht="15.75">
      <c r="L160" s="47"/>
      <c r="M160" s="43"/>
      <c r="N160" s="47"/>
      <c r="O160" s="47"/>
      <c r="P160" s="47"/>
      <c r="Q160" s="47"/>
    </row>
    <row r="161" spans="12:17" ht="15.75">
      <c r="L161" s="47"/>
      <c r="M161" s="43"/>
      <c r="N161" s="47"/>
      <c r="O161" s="47"/>
      <c r="P161" s="47"/>
      <c r="Q161" s="47"/>
    </row>
    <row r="162" spans="12:17" ht="15.75">
      <c r="L162" s="47"/>
      <c r="M162" s="43"/>
      <c r="N162" s="47"/>
      <c r="O162" s="47"/>
      <c r="P162" s="47"/>
      <c r="Q162" s="47"/>
    </row>
    <row r="163" spans="12:17" ht="15.75">
      <c r="L163" s="47"/>
      <c r="M163" s="43"/>
      <c r="N163" s="47"/>
      <c r="O163" s="47"/>
      <c r="P163" s="47"/>
      <c r="Q163" s="47"/>
    </row>
    <row r="164" spans="12:17" ht="15.75">
      <c r="L164" s="47"/>
      <c r="M164" s="43"/>
      <c r="N164" s="47"/>
      <c r="O164" s="47"/>
      <c r="P164" s="47"/>
      <c r="Q164" s="47"/>
    </row>
    <row r="165" spans="12:17" ht="15.75">
      <c r="L165" s="47"/>
      <c r="M165" s="43"/>
      <c r="N165" s="47"/>
      <c r="O165" s="47"/>
      <c r="P165" s="47"/>
      <c r="Q165" s="47"/>
    </row>
    <row r="166" spans="12:17" ht="15.75">
      <c r="L166" s="47"/>
      <c r="M166" s="43"/>
      <c r="N166" s="47"/>
      <c r="O166" s="47"/>
      <c r="P166" s="47"/>
      <c r="Q166" s="47"/>
    </row>
    <row r="167" spans="12:17" ht="15.75">
      <c r="L167" s="47"/>
      <c r="M167" s="43"/>
      <c r="N167" s="47"/>
      <c r="O167" s="47"/>
      <c r="P167" s="47"/>
      <c r="Q167" s="47"/>
    </row>
    <row r="168" spans="12:17" ht="15.75">
      <c r="L168" s="47"/>
      <c r="M168" s="43"/>
      <c r="N168" s="47"/>
      <c r="O168" s="47"/>
      <c r="P168" s="47"/>
      <c r="Q168" s="47"/>
    </row>
    <row r="169" spans="12:17" ht="15.75">
      <c r="L169" s="47"/>
      <c r="M169" s="43"/>
      <c r="N169" s="47"/>
      <c r="O169" s="47"/>
      <c r="P169" s="47"/>
      <c r="Q169" s="47"/>
    </row>
    <row r="170" spans="12:17" ht="15.75">
      <c r="L170" s="47"/>
      <c r="M170" s="43"/>
      <c r="N170" s="47"/>
      <c r="O170" s="47"/>
      <c r="P170" s="47"/>
      <c r="Q170" s="47"/>
    </row>
    <row r="171" spans="12:17" ht="15.75">
      <c r="L171" s="47"/>
      <c r="M171" s="43"/>
      <c r="N171" s="47"/>
      <c r="O171" s="47"/>
      <c r="P171" s="47"/>
      <c r="Q171" s="47"/>
    </row>
    <row r="172" spans="12:17" ht="15.75">
      <c r="L172" s="47"/>
      <c r="M172" s="43"/>
      <c r="N172" s="47"/>
      <c r="O172" s="47"/>
      <c r="P172" s="47"/>
      <c r="Q172" s="47"/>
    </row>
    <row r="173" spans="12:17" ht="15.75">
      <c r="L173" s="47"/>
      <c r="M173" s="43"/>
      <c r="N173" s="47"/>
      <c r="O173" s="47"/>
      <c r="P173" s="47"/>
      <c r="Q173" s="47"/>
    </row>
    <row r="174" spans="12:17" ht="15.75">
      <c r="L174" s="47"/>
      <c r="M174" s="43"/>
      <c r="N174" s="47"/>
      <c r="O174" s="47"/>
      <c r="P174" s="47"/>
      <c r="Q174" s="47"/>
    </row>
    <row r="175" spans="12:17" ht="15.75">
      <c r="L175" s="47"/>
      <c r="M175" s="43"/>
      <c r="N175" s="47"/>
      <c r="O175" s="47"/>
      <c r="P175" s="47"/>
      <c r="Q175" s="47"/>
    </row>
    <row r="176" spans="12:17" ht="15.75">
      <c r="L176" s="47"/>
      <c r="M176" s="43"/>
      <c r="N176" s="47"/>
      <c r="O176" s="47"/>
      <c r="P176" s="47"/>
      <c r="Q176" s="47"/>
    </row>
    <row r="177" spans="12:17" ht="15.75">
      <c r="L177" s="47"/>
      <c r="M177" s="43"/>
      <c r="N177" s="47"/>
      <c r="O177" s="47"/>
      <c r="P177" s="47"/>
      <c r="Q177" s="47"/>
    </row>
    <row r="178" spans="12:17" ht="15.75">
      <c r="L178" s="47"/>
      <c r="M178" s="43"/>
      <c r="N178" s="47"/>
      <c r="O178" s="47"/>
      <c r="P178" s="47"/>
      <c r="Q178" s="47"/>
    </row>
    <row r="179" spans="12:17" ht="15.75">
      <c r="L179" s="47"/>
      <c r="M179" s="43"/>
      <c r="N179" s="47"/>
      <c r="O179" s="47"/>
      <c r="P179" s="47"/>
      <c r="Q179" s="47"/>
    </row>
    <row r="180" spans="12:17" ht="15.75">
      <c r="L180" s="47"/>
      <c r="M180" s="43"/>
      <c r="N180" s="47"/>
      <c r="O180" s="47"/>
      <c r="P180" s="47"/>
      <c r="Q180" s="47"/>
    </row>
    <row r="181" spans="12:17" ht="15.75">
      <c r="L181" s="47"/>
      <c r="M181" s="43"/>
      <c r="N181" s="47"/>
      <c r="O181" s="47"/>
      <c r="P181" s="47"/>
      <c r="Q181" s="47"/>
    </row>
    <row r="182" spans="12:17" ht="15.75">
      <c r="L182" s="47"/>
      <c r="M182" s="43"/>
      <c r="N182" s="47"/>
      <c r="O182" s="47"/>
      <c r="P182" s="47"/>
      <c r="Q182" s="47"/>
    </row>
    <row r="183" spans="12:17" ht="15.75">
      <c r="L183" s="47"/>
      <c r="M183" s="43"/>
      <c r="N183" s="47"/>
      <c r="O183" s="47"/>
      <c r="P183" s="47"/>
      <c r="Q183" s="47"/>
    </row>
    <row r="184" spans="12:17" ht="15.75">
      <c r="L184" s="47"/>
      <c r="M184" s="43"/>
      <c r="N184" s="47"/>
      <c r="O184" s="47"/>
      <c r="P184" s="47"/>
      <c r="Q184" s="47"/>
    </row>
    <row r="185" spans="12:17" ht="15.75">
      <c r="L185" s="47"/>
      <c r="M185" s="43"/>
      <c r="N185" s="47"/>
      <c r="O185" s="47"/>
      <c r="P185" s="47"/>
      <c r="Q185" s="47"/>
    </row>
    <row r="186" spans="12:17" ht="15.75">
      <c r="L186" s="47"/>
      <c r="M186" s="43"/>
      <c r="N186" s="47"/>
      <c r="O186" s="47"/>
      <c r="P186" s="47"/>
      <c r="Q186" s="47"/>
    </row>
    <row r="187" spans="12:17" ht="15.75">
      <c r="L187" s="47"/>
      <c r="M187" s="43"/>
      <c r="N187" s="47"/>
      <c r="O187" s="47"/>
      <c r="P187" s="47"/>
      <c r="Q187" s="47"/>
    </row>
    <row r="188" spans="12:17" ht="15.75">
      <c r="L188" s="47"/>
      <c r="M188" s="43"/>
      <c r="N188" s="47"/>
      <c r="O188" s="47"/>
      <c r="P188" s="47"/>
      <c r="Q188" s="47"/>
    </row>
    <row r="189" spans="12:17" ht="15.75">
      <c r="L189" s="47"/>
      <c r="M189" s="43"/>
      <c r="N189" s="47"/>
      <c r="O189" s="47"/>
      <c r="P189" s="47"/>
      <c r="Q189" s="47"/>
    </row>
    <row r="190" spans="12:17" ht="15.75">
      <c r="L190" s="47"/>
      <c r="M190" s="43"/>
      <c r="N190" s="47"/>
      <c r="O190" s="47"/>
      <c r="P190" s="47"/>
      <c r="Q190" s="47"/>
    </row>
  </sheetData>
  <sheetProtection/>
  <mergeCells count="37">
    <mergeCell ref="N44:Q44"/>
    <mergeCell ref="C45:D45"/>
    <mergeCell ref="G45:H45"/>
    <mergeCell ref="M45:P45"/>
    <mergeCell ref="D54:E54"/>
    <mergeCell ref="H54:I54"/>
    <mergeCell ref="D40:E40"/>
    <mergeCell ref="H40:I40"/>
    <mergeCell ref="D43:E43"/>
    <mergeCell ref="G43:H43"/>
    <mergeCell ref="C44:D44"/>
    <mergeCell ref="E44:J44"/>
    <mergeCell ref="AF8:AG8"/>
    <mergeCell ref="AH8:AH9"/>
    <mergeCell ref="AH12:AH37"/>
    <mergeCell ref="E38:J38"/>
    <mergeCell ref="N38:Q38"/>
    <mergeCell ref="G39:H39"/>
    <mergeCell ref="M39:P39"/>
    <mergeCell ref="T8:U8"/>
    <mergeCell ref="V8:W8"/>
    <mergeCell ref="X8:Y8"/>
    <mergeCell ref="Z8:AA8"/>
    <mergeCell ref="AB8:AC8"/>
    <mergeCell ref="AD8:AE8"/>
    <mergeCell ref="H8:I8"/>
    <mergeCell ref="J8:K8"/>
    <mergeCell ref="L8:M8"/>
    <mergeCell ref="N8:O8"/>
    <mergeCell ref="P8:Q8"/>
    <mergeCell ref="R8:S8"/>
    <mergeCell ref="A8:A9"/>
    <mergeCell ref="C8:C9"/>
    <mergeCell ref="D8:D9"/>
    <mergeCell ref="E8:E9"/>
    <mergeCell ref="F8:F9"/>
    <mergeCell ref="G8:G9"/>
  </mergeCells>
  <printOptions horizontalCentered="1"/>
  <pageMargins left="0" right="0" top="0" bottom="0.1968503937007874" header="0.11811023622047245" footer="0.11811023622047245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2015-04-06T10:06:53Z</cp:lastPrinted>
  <dcterms:created xsi:type="dcterms:W3CDTF">1996-10-08T23:32:33Z</dcterms:created>
  <dcterms:modified xsi:type="dcterms:W3CDTF">2015-04-06T10:07:11Z</dcterms:modified>
  <cp:category/>
  <cp:version/>
  <cp:contentType/>
  <cp:contentStatus/>
</cp:coreProperties>
</file>